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Half Ton Pickup Truck (Qty 5) IFB-4893-21-SH\"/>
    </mc:Choice>
  </mc:AlternateContent>
  <xr:revisionPtr revIDLastSave="0" documentId="13_ncr:1_{41840C00-A37C-4514-B5A2-0B15153DA806}" xr6:coauthVersionLast="46" xr6:coauthVersionMax="46" xr10:uidLastSave="{00000000-0000-0000-0000-000000000000}"/>
  <bookViews>
    <workbookView xWindow="29520" yWindow="1110" windowWidth="27855" windowHeight="13890" xr2:uid="{00000000-000D-0000-FFFF-FFFF00000000}"/>
  </bookViews>
  <sheets>
    <sheet name="Reca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6" i="1"/>
  <c r="H13" i="1"/>
  <c r="H14" i="1"/>
  <c r="H9" i="1"/>
  <c r="H11" i="1"/>
  <c r="H12" i="1"/>
  <c r="H15" i="1"/>
  <c r="H17" i="1"/>
  <c r="H18" i="1"/>
  <c r="H19" i="1"/>
  <c r="H20" i="1"/>
  <c r="H21" i="1"/>
  <c r="H22" i="1"/>
  <c r="H23" i="1"/>
  <c r="H24" i="1"/>
  <c r="H8" i="1"/>
</calcChain>
</file>

<file path=xl/sharedStrings.xml><?xml version="1.0" encoding="utf-8"?>
<sst xmlns="http://schemas.openxmlformats.org/spreadsheetml/2006/main" count="102" uniqueCount="65">
  <si>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</si>
  <si>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</si>
  <si>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</si>
  <si>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</si>
  <si>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</si>
  <si>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</si>
  <si>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</si>
  <si>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r>
      <rPr>
        <sz val="10"/>
        <color rgb="FF000000"/>
        <rFont val="Times New Roman"/>
        <family val="2"/>
        <charset val="204"/>
      </rPr>
      <t>Company</t>
    </r>
  </si>
  <si>
    <t>Response Form</t>
  </si>
  <si>
    <t>Location</t>
  </si>
  <si>
    <t>Price</t>
  </si>
  <si>
    <t>Warranty</t>
  </si>
  <si>
    <t>Yr/Make/ Model</t>
  </si>
  <si>
    <t>Half Ton Pickup (Qty 5)</t>
  </si>
  <si>
    <t>IFB-4893-21-SH</t>
  </si>
  <si>
    <t>2:30 P.M.</t>
  </si>
  <si>
    <t>Extended for Five</t>
  </si>
  <si>
    <t>Town MPG</t>
  </si>
  <si>
    <t>Hwy MPG</t>
  </si>
  <si>
    <t xml:space="preserve">Delivery -White </t>
  </si>
  <si>
    <t>Delivery - Gray</t>
  </si>
  <si>
    <t>Yes</t>
  </si>
  <si>
    <t>2021 Ram 1500</t>
  </si>
  <si>
    <t>Colorado Springs CO</t>
  </si>
  <si>
    <t>2022 Chevy Silverado 1500</t>
  </si>
  <si>
    <t>Fuoco Motors</t>
  </si>
  <si>
    <t>Grand Junction CO</t>
  </si>
  <si>
    <t>2022 GMC</t>
  </si>
  <si>
    <t>Johnson Auto Plaza</t>
  </si>
  <si>
    <t>Brighton CO</t>
  </si>
  <si>
    <t>2021 Ram 1500 Quad Cab</t>
  </si>
  <si>
    <t>2021 Ford F150 Crew Cab</t>
  </si>
  <si>
    <t>Phil Long Ford of Denver</t>
  </si>
  <si>
    <t>Littleton CO</t>
  </si>
  <si>
    <t>Sil-Terhar Motors</t>
  </si>
  <si>
    <t>Broomfield CO</t>
  </si>
  <si>
    <t>Greeley CO</t>
  </si>
  <si>
    <t>Craig Co</t>
  </si>
  <si>
    <t xml:space="preserve">Yes </t>
  </si>
  <si>
    <t>Weld County Garage</t>
  </si>
  <si>
    <t>Golden CO</t>
  </si>
  <si>
    <t>2022  GMC Sierra 1500 Crew Cab</t>
  </si>
  <si>
    <t>Spradley Barr Ford Lincoln</t>
  </si>
  <si>
    <t>$29,865 (4)   $29,990 (1)</t>
  </si>
  <si>
    <t>Victory Motors of Craig</t>
  </si>
  <si>
    <t>$25,000 (4)    $25,200 (1)</t>
  </si>
  <si>
    <t>Lakewood CO</t>
  </si>
  <si>
    <t>Addenda (2)</t>
  </si>
  <si>
    <t>$34,889 (4)   $44,434 (1)</t>
  </si>
  <si>
    <t>Daniels-Long Chevrolet</t>
  </si>
  <si>
    <t>Christopher Dodge-Ram Inc</t>
  </si>
  <si>
    <t>180 days</t>
  </si>
  <si>
    <t>Q4 2021</t>
  </si>
  <si>
    <t>No 3yr 36K</t>
  </si>
  <si>
    <t>300+ days Q1 2022</t>
  </si>
  <si>
    <t>Yes 3yr 36K</t>
  </si>
  <si>
    <t>120 days</t>
  </si>
  <si>
    <t>No</t>
  </si>
  <si>
    <t>90-120 days</t>
  </si>
  <si>
    <t>60-180 days</t>
  </si>
  <si>
    <t>90-150 days</t>
  </si>
  <si>
    <t>90-180 days</t>
  </si>
  <si>
    <t>90/120 days</t>
  </si>
  <si>
    <t>60-300 days</t>
  </si>
  <si>
    <t>Larry H Miller 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</si>
</sst>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&quot;$&quot;#,##0.00"/>
  </numFmts>
  <fonts count="12" x14ac:knownFonts="1">
    <font>
      <sz val="10"/>
      <color rgb="FF000000"/>
      <name val="Times New Roman"/>
      <charset val="204"/>
    </font>
    <font>
      <sz val="10"/>
      <color rgb="FF000000"/>
      <name val="Times New Roman"/>
      <charset val="204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vertical="top" wrapText="1"/>
    </xf>
    <xf numFmtId="165" fontId="8" fillId="0" borderId="0" xfId="0" applyNumberFormat="1" applyFont="1" applyFill="1" applyBorder="1" applyAlignment="1">
      <alignment horizontal="left" vertical="top" wrapText="1"/>
    </xf>
    <xf numFmtId="164" fontId="9" fillId="0" borderId="10" xfId="0" applyNumberFormat="1" applyFont="1" applyFill="1" applyBorder="1" applyAlignment="1">
      <alignment vertical="top" wrapText="1"/>
    </xf>
    <xf numFmtId="165" fontId="8" fillId="0" borderId="0" xfId="0" applyNumberFormat="1" applyFont="1" applyFill="1" applyBorder="1" applyAlignment="1">
      <alignment horizontal="left" vertical="top"/>
    </xf>
    <xf numFmtId="164" fontId="9" fillId="0" borderId="11" xfId="0" applyNumberFormat="1" applyFont="1" applyFill="1" applyBorder="1" applyAlignment="1">
      <alignment vertical="top" wrapText="1"/>
    </xf>
    <xf numFmtId="0" fontId="1" fillId="0" borderId="0" xfId="0" applyNumberFormat="1" applyFont="1" applyFill="1" applyBorder="1" applyAlignment="1">
      <alignment horizontal="left" vertical="top"/>
    </xf>
    <xf numFmtId="165" fontId="9" fillId="0" borderId="14" xfId="0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 wrapText="1"/>
    </xf>
    <xf numFmtId="165" fontId="9" fillId="0" borderId="3" xfId="0" applyNumberFormat="1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65" fontId="6" fillId="0" borderId="19" xfId="0" applyNumberFormat="1" applyFont="1" applyFill="1" applyBorder="1" applyAlignment="1">
      <alignment horizontal="left" vertical="center" wrapText="1"/>
    </xf>
    <xf numFmtId="165" fontId="6" fillId="0" borderId="20" xfId="0" applyNumberFormat="1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top" wrapText="1"/>
    </xf>
    <xf numFmtId="165" fontId="9" fillId="0" borderId="14" xfId="0" applyNumberFormat="1" applyFont="1" applyFill="1" applyBorder="1" applyAlignment="1">
      <alignment horizontal="left" vertical="top" wrapText="1"/>
    </xf>
    <xf numFmtId="0" fontId="9" fillId="0" borderId="2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165" fontId="9" fillId="0" borderId="13" xfId="0" applyNumberFormat="1" applyFont="1" applyFill="1" applyBorder="1" applyAlignment="1">
      <alignment horizontal="left" vertical="top" wrapText="1"/>
    </xf>
    <xf numFmtId="165" fontId="9" fillId="0" borderId="23" xfId="0" applyNumberFormat="1" applyFont="1" applyFill="1" applyBorder="1" applyAlignment="1">
      <alignment horizontal="left" vertical="top" wrapText="1"/>
    </xf>
    <xf numFmtId="0" fontId="6" fillId="0" borderId="24" xfId="0" applyNumberFormat="1" applyFont="1" applyFill="1" applyBorder="1" applyAlignment="1">
      <alignment horizontal="left" vertical="center" wrapText="1"/>
    </xf>
    <xf numFmtId="0" fontId="9" fillId="0" borderId="25" xfId="0" applyNumberFormat="1" applyFont="1" applyFill="1" applyBorder="1" applyAlignment="1">
      <alignment vertical="top" wrapText="1"/>
    </xf>
    <xf numFmtId="0" fontId="9" fillId="0" borderId="25" xfId="0" applyNumberFormat="1" applyFont="1" applyFill="1" applyBorder="1" applyAlignment="1">
      <alignment horizontal="left" vertical="top" wrapText="1"/>
    </xf>
    <xf numFmtId="0" fontId="9" fillId="0" borderId="26" xfId="0" applyNumberFormat="1" applyFont="1" applyFill="1" applyBorder="1" applyAlignment="1">
      <alignment horizontal="left" vertical="top" wrapText="1"/>
    </xf>
    <xf numFmtId="165" fontId="6" fillId="0" borderId="24" xfId="0" applyNumberFormat="1" applyFont="1" applyFill="1" applyBorder="1" applyAlignment="1">
      <alignment horizontal="left" vertical="center" wrapText="1"/>
    </xf>
    <xf numFmtId="165" fontId="9" fillId="0" borderId="25" xfId="0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left" vertical="center" wrapText="1"/>
    </xf>
    <xf numFmtId="165" fontId="3" fillId="0" borderId="8" xfId="0" applyNumberFormat="1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left" vertical="top" wrapText="1"/>
    </xf>
    <xf numFmtId="165" fontId="3" fillId="0" borderId="9" xfId="0" applyNumberFormat="1" applyFont="1" applyFill="1" applyBorder="1" applyAlignment="1">
      <alignment horizontal="left" vertical="top" wrapText="1"/>
    </xf>
    <xf numFmtId="14" fontId="5" fillId="0" borderId="2" xfId="0" applyNumberFormat="1" applyFont="1" applyFill="1" applyBorder="1" applyAlignment="1">
      <alignment horizontal="left" vertical="top" wrapText="1"/>
    </xf>
    <xf numFmtId="0" fontId="5" fillId="0" borderId="2" xfId="0" applyNumberFormat="1" applyFont="1" applyFill="1" applyBorder="1" applyAlignment="1">
      <alignment horizontal="left" vertical="top" wrapText="1"/>
    </xf>
    <xf numFmtId="0" fontId="5" fillId="0" borderId="9" xfId="0" applyNumberFormat="1" applyFont="1" applyFill="1" applyBorder="1" applyAlignment="1">
      <alignment horizontal="left" vertical="top" wrapText="1"/>
    </xf>
    <xf numFmtId="165" fontId="3" fillId="0" borderId="16" xfId="0" applyNumberFormat="1" applyFont="1" applyFill="1" applyBorder="1" applyAlignment="1">
      <alignment horizontal="left" vertical="top" wrapText="1"/>
    </xf>
    <xf numFmtId="165" fontId="3" fillId="0" borderId="17" xfId="0" applyNumberFormat="1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center" vertical="center" wrapText="1"/>
    </xf>
    <xf numFmtId="0" fontId="10" fillId="0" borderId="25" xfId="0" applyNumberFormat="1" applyFont="1" applyFill="1" applyBorder="1" applyAlignment="1">
      <alignment horizontal="left" vertical="top" wrapText="1"/>
    </xf>
    <xf numFmtId="165" fontId="11" fillId="0" borderId="3" xfId="0" applyNumberFormat="1" applyFont="1" applyFill="1" applyBorder="1" applyAlignment="1">
      <alignment horizontal="left" vertical="top" wrapText="1"/>
    </xf>
    <xf numFmtId="0" fontId="6" fillId="0" borderId="19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top" wrapText="1"/>
    </xf>
    <xf numFmtId="0" fontId="9" fillId="0" borderId="13" xfId="0" applyNumberFormat="1" applyFont="1" applyFill="1" applyBorder="1" applyAlignment="1">
      <alignment horizontal="left" vertical="top" wrapText="1"/>
    </xf>
    <xf numFmtId="165" fontId="9" fillId="0" borderId="13" xfId="0" applyNumberFormat="1" applyFont="1" applyFill="1" applyBorder="1" applyAlignment="1">
      <alignment vertical="top" wrapText="1"/>
    </xf>
    <xf numFmtId="0" fontId="10" fillId="0" borderId="25" xfId="0" applyNumberFormat="1" applyFont="1" applyFill="1" applyBorder="1" applyAlignment="1">
      <alignment vertical="top" wrapText="1"/>
    </xf>
    <xf numFmtId="0" fontId="11" fillId="0" borderId="25" xfId="0" applyNumberFormat="1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119818</xdr:colOff>
      <xdr:row>0</xdr:row>
      <xdr:rowOff>89338</xdr:rowOff>
    </xdr:from>
    <xdr:to>
      <xdr:col>1</xdr:col>
      <xdr:colOff>1600443</xdr:colOff>
      <xdr:row>2</xdr:row>
      <xdr:rowOff>164224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818" y="89338"/>
          <a:ext cx="1736815" cy="574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topLeftCell="A4" zoomScale="145" zoomScaleNormal="145" workbookViewId="0">
      <selection sqref="A1:B6"/>
    </sheetView>
  </sheetViews>
  <sheetFormatPr defaultColWidth="9.1640625" defaultRowHeight="12.75" x14ac:dyDescent="0.2"/>
  <cols>
    <col min="1" max="1" width="4.5" style="2" customWidth="1"/>
    <col min="2" max="2" width="29.5" style="2" customWidth="1"/>
    <col min="3" max="3" width="16.83203125" style="2" customWidth="1"/>
    <col min="4" max="4" width="5.6640625" style="2" customWidth="1"/>
    <col min="5" max="5" width="7.33203125" style="2" customWidth="1"/>
    <col min="6" max="6" width="9.6640625" style="8" customWidth="1"/>
    <col min="7" max="8" width="13.83203125" style="1" customWidth="1"/>
    <col min="9" max="9" width="30.1640625" style="8" customWidth="1"/>
    <col min="10" max="11" width="6.6640625" style="8" customWidth="1"/>
    <col min="12" max="13" width="11.5" style="8" customWidth="1"/>
    <col min="14" max="14" width="14" style="1" customWidth="1"/>
    <col min="15" max="15" width="13.6640625" style="1" customWidth="1"/>
    <col min="16" max="16384" width="9.1640625" style="2"/>
  </cols>
  <sheetData>
    <row r="1" spans="1:15" ht="18" customHeight="1" thickBot="1" x14ac:dyDescent="0.25">
      <c r="A1" s="54"/>
      <c r="B1" s="55"/>
      <c r="C1" s="30" t="s">
        <v>0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2"/>
    </row>
    <row r="2" spans="1:15" ht="21" customHeight="1" x14ac:dyDescent="0.2">
      <c r="A2" s="56"/>
      <c r="B2" s="57"/>
      <c r="C2" s="33" t="s">
        <v>1</v>
      </c>
      <c r="D2" s="33"/>
      <c r="E2" s="33"/>
      <c r="F2" s="36" t="s">
        <v>13</v>
      </c>
      <c r="G2" s="36"/>
      <c r="H2" s="36"/>
      <c r="I2" s="36"/>
      <c r="J2" s="36"/>
      <c r="K2" s="36"/>
      <c r="L2" s="36"/>
      <c r="M2" s="36"/>
      <c r="N2" s="37"/>
    </row>
    <row r="3" spans="1:15" ht="18" customHeight="1" x14ac:dyDescent="0.2">
      <c r="A3" s="56"/>
      <c r="B3" s="57"/>
      <c r="C3" s="34" t="s">
        <v>2</v>
      </c>
      <c r="D3" s="34"/>
      <c r="E3" s="34"/>
      <c r="F3" s="38" t="s">
        <v>14</v>
      </c>
      <c r="G3" s="38"/>
      <c r="H3" s="38"/>
      <c r="I3" s="38"/>
      <c r="J3" s="38"/>
      <c r="K3" s="38"/>
      <c r="L3" s="38"/>
      <c r="M3" s="38"/>
      <c r="N3" s="39"/>
    </row>
    <row r="4" spans="1:15" ht="18" customHeight="1" x14ac:dyDescent="0.2">
      <c r="A4" s="56"/>
      <c r="B4" s="57"/>
      <c r="C4" s="34" t="s">
        <v>3</v>
      </c>
      <c r="D4" s="34"/>
      <c r="E4" s="34"/>
      <c r="F4" s="40">
        <v>44281</v>
      </c>
      <c r="G4" s="41"/>
      <c r="H4" s="41"/>
      <c r="I4" s="41"/>
      <c r="J4" s="41"/>
      <c r="K4" s="41"/>
      <c r="L4" s="41"/>
      <c r="M4" s="41"/>
      <c r="N4" s="42"/>
    </row>
    <row r="5" spans="1:15" ht="18" customHeight="1" x14ac:dyDescent="0.2">
      <c r="A5" s="56"/>
      <c r="B5" s="57"/>
      <c r="C5" s="34" t="s">
        <v>4</v>
      </c>
      <c r="D5" s="34"/>
      <c r="E5" s="34"/>
      <c r="F5" s="38" t="s">
        <v>15</v>
      </c>
      <c r="G5" s="38"/>
      <c r="H5" s="38"/>
      <c r="I5" s="38"/>
      <c r="J5" s="38"/>
      <c r="K5" s="38"/>
      <c r="L5" s="38"/>
      <c r="M5" s="38"/>
      <c r="N5" s="39"/>
    </row>
    <row r="6" spans="1:15" ht="18" customHeight="1" thickBot="1" x14ac:dyDescent="0.25">
      <c r="A6" s="58"/>
      <c r="B6" s="59"/>
      <c r="C6" s="35" t="s">
        <v>5</v>
      </c>
      <c r="D6" s="35"/>
      <c r="E6" s="35"/>
      <c r="F6" s="43" t="s">
        <v>6</v>
      </c>
      <c r="G6" s="43"/>
      <c r="H6" s="43"/>
      <c r="I6" s="43"/>
      <c r="J6" s="43"/>
      <c r="K6" s="43"/>
      <c r="L6" s="43"/>
      <c r="M6" s="43"/>
      <c r="N6" s="44"/>
    </row>
    <row r="7" spans="1:15" ht="42.6" customHeight="1" x14ac:dyDescent="0.2">
      <c r="A7" s="3"/>
      <c r="B7" s="12" t="s">
        <v>7</v>
      </c>
      <c r="C7" s="45" t="s">
        <v>9</v>
      </c>
      <c r="D7" s="45"/>
      <c r="E7" s="13" t="s">
        <v>8</v>
      </c>
      <c r="F7" s="48" t="s">
        <v>47</v>
      </c>
      <c r="G7" s="14" t="s">
        <v>10</v>
      </c>
      <c r="H7" s="26" t="s">
        <v>16</v>
      </c>
      <c r="I7" s="22" t="s">
        <v>12</v>
      </c>
      <c r="J7" s="22" t="s">
        <v>17</v>
      </c>
      <c r="K7" s="22" t="s">
        <v>18</v>
      </c>
      <c r="L7" s="22" t="s">
        <v>19</v>
      </c>
      <c r="M7" s="22" t="s">
        <v>20</v>
      </c>
      <c r="N7" s="15" t="s">
        <v>11</v>
      </c>
      <c r="O7" s="4"/>
    </row>
    <row r="8" spans="1:15" ht="17.25" customHeight="1" x14ac:dyDescent="0.2">
      <c r="A8" s="5">
        <v>1</v>
      </c>
      <c r="B8" s="16" t="s">
        <v>50</v>
      </c>
      <c r="C8" s="28" t="s">
        <v>40</v>
      </c>
      <c r="D8" s="28"/>
      <c r="E8" s="10" t="s">
        <v>21</v>
      </c>
      <c r="F8" s="49" t="s">
        <v>21</v>
      </c>
      <c r="G8" s="11">
        <v>26343</v>
      </c>
      <c r="H8" s="27">
        <f>G8*5</f>
        <v>131715</v>
      </c>
      <c r="I8" s="23" t="s">
        <v>22</v>
      </c>
      <c r="J8" s="24">
        <v>15</v>
      </c>
      <c r="K8" s="24">
        <v>21</v>
      </c>
      <c r="L8" s="23" t="s">
        <v>51</v>
      </c>
      <c r="M8" s="23" t="s">
        <v>51</v>
      </c>
      <c r="N8" s="9" t="s">
        <v>53</v>
      </c>
      <c r="O8" s="6"/>
    </row>
    <row r="9" spans="1:15" ht="17.25" customHeight="1" x14ac:dyDescent="0.2">
      <c r="A9" s="5">
        <v>2</v>
      </c>
      <c r="B9" s="16" t="s">
        <v>49</v>
      </c>
      <c r="C9" s="28" t="s">
        <v>23</v>
      </c>
      <c r="D9" s="28"/>
      <c r="E9" s="10" t="s">
        <v>21</v>
      </c>
      <c r="F9" s="49">
        <v>1</v>
      </c>
      <c r="G9" s="11">
        <v>29299</v>
      </c>
      <c r="H9" s="27">
        <f t="shared" ref="H9:H24" si="0">G9*5</f>
        <v>146495</v>
      </c>
      <c r="I9" s="23" t="s">
        <v>24</v>
      </c>
      <c r="J9" s="24">
        <v>15</v>
      </c>
      <c r="K9" s="24">
        <v>20</v>
      </c>
      <c r="L9" s="23" t="s">
        <v>52</v>
      </c>
      <c r="M9" s="23" t="s">
        <v>52</v>
      </c>
      <c r="N9" s="9" t="s">
        <v>53</v>
      </c>
      <c r="O9" s="6"/>
    </row>
    <row r="10" spans="1:15" ht="23.25" customHeight="1" x14ac:dyDescent="0.2">
      <c r="A10" s="5">
        <v>3</v>
      </c>
      <c r="B10" s="16" t="s">
        <v>25</v>
      </c>
      <c r="C10" s="28" t="s">
        <v>26</v>
      </c>
      <c r="D10" s="28"/>
      <c r="E10" s="10" t="s">
        <v>21</v>
      </c>
      <c r="F10" s="49" t="s">
        <v>21</v>
      </c>
      <c r="G10" s="47" t="s">
        <v>48</v>
      </c>
      <c r="H10" s="27">
        <f>34889*4+44434</f>
        <v>183990</v>
      </c>
      <c r="I10" s="23" t="s">
        <v>27</v>
      </c>
      <c r="J10" s="24">
        <v>16</v>
      </c>
      <c r="K10" s="24">
        <v>21</v>
      </c>
      <c r="L10" s="52" t="s">
        <v>54</v>
      </c>
      <c r="M10" s="52" t="s">
        <v>54</v>
      </c>
      <c r="N10" s="9" t="s">
        <v>55</v>
      </c>
      <c r="O10" s="6"/>
    </row>
    <row r="11" spans="1:15" ht="17.25" customHeight="1" x14ac:dyDescent="0.2">
      <c r="A11" s="5">
        <v>4</v>
      </c>
      <c r="B11" s="16" t="s">
        <v>28</v>
      </c>
      <c r="C11" s="28" t="s">
        <v>29</v>
      </c>
      <c r="D11" s="28"/>
      <c r="E11" s="10" t="s">
        <v>21</v>
      </c>
      <c r="F11" s="49">
        <v>1</v>
      </c>
      <c r="G11" s="11">
        <v>26806</v>
      </c>
      <c r="H11" s="27">
        <f t="shared" si="0"/>
        <v>134030</v>
      </c>
      <c r="I11" s="23" t="s">
        <v>30</v>
      </c>
      <c r="J11" s="24">
        <v>14</v>
      </c>
      <c r="K11" s="24">
        <v>18</v>
      </c>
      <c r="L11" s="23" t="s">
        <v>56</v>
      </c>
      <c r="M11" s="23" t="s">
        <v>56</v>
      </c>
      <c r="N11" s="9" t="s">
        <v>57</v>
      </c>
      <c r="O11" s="6"/>
    </row>
    <row r="12" spans="1:15" ht="17.25" customHeight="1" x14ac:dyDescent="0.2">
      <c r="A12" s="5">
        <v>5</v>
      </c>
      <c r="B12" s="16" t="s">
        <v>64</v>
      </c>
      <c r="C12" s="28" t="s">
        <v>46</v>
      </c>
      <c r="D12" s="28"/>
      <c r="E12" s="10" t="s">
        <v>21</v>
      </c>
      <c r="F12" s="49" t="s">
        <v>21</v>
      </c>
      <c r="G12" s="11">
        <v>33200</v>
      </c>
      <c r="H12" s="27">
        <f t="shared" si="0"/>
        <v>166000</v>
      </c>
      <c r="I12" s="24" t="s">
        <v>31</v>
      </c>
      <c r="J12" s="24">
        <v>16</v>
      </c>
      <c r="K12" s="24">
        <v>22</v>
      </c>
      <c r="L12" s="53" t="s">
        <v>58</v>
      </c>
      <c r="M12" s="53" t="s">
        <v>58</v>
      </c>
      <c r="N12" s="9" t="s">
        <v>53</v>
      </c>
      <c r="O12" s="6"/>
    </row>
    <row r="13" spans="1:15" ht="21.75" customHeight="1" x14ac:dyDescent="0.2">
      <c r="A13" s="5">
        <v>6</v>
      </c>
      <c r="B13" s="16" t="s">
        <v>32</v>
      </c>
      <c r="C13" s="28" t="s">
        <v>33</v>
      </c>
      <c r="D13" s="28"/>
      <c r="E13" s="10" t="s">
        <v>21</v>
      </c>
      <c r="F13" s="49" t="s">
        <v>21</v>
      </c>
      <c r="G13" s="47" t="s">
        <v>43</v>
      </c>
      <c r="H13" s="27">
        <f>(29865*4)+(29990)</f>
        <v>149450</v>
      </c>
      <c r="I13" s="24" t="s">
        <v>31</v>
      </c>
      <c r="J13" s="24">
        <v>19</v>
      </c>
      <c r="K13" s="24">
        <v>22</v>
      </c>
      <c r="L13" s="53" t="s">
        <v>59</v>
      </c>
      <c r="M13" s="53" t="s">
        <v>59</v>
      </c>
      <c r="N13" s="9" t="s">
        <v>55</v>
      </c>
      <c r="O13" s="6"/>
    </row>
    <row r="14" spans="1:15" ht="17.25" customHeight="1" x14ac:dyDescent="0.2">
      <c r="A14" s="5">
        <v>7</v>
      </c>
      <c r="B14" s="16" t="s">
        <v>34</v>
      </c>
      <c r="C14" s="28" t="s">
        <v>35</v>
      </c>
      <c r="D14" s="28"/>
      <c r="E14" s="10" t="s">
        <v>21</v>
      </c>
      <c r="F14" s="49">
        <v>1</v>
      </c>
      <c r="G14" s="11">
        <v>29300</v>
      </c>
      <c r="H14" s="27">
        <f>G14*5</f>
        <v>146500</v>
      </c>
      <c r="I14" s="24" t="s">
        <v>31</v>
      </c>
      <c r="J14" s="24">
        <v>19</v>
      </c>
      <c r="K14" s="24">
        <v>22</v>
      </c>
      <c r="L14" s="53" t="s">
        <v>60</v>
      </c>
      <c r="M14" s="53" t="s">
        <v>60</v>
      </c>
      <c r="N14" s="9" t="s">
        <v>55</v>
      </c>
      <c r="O14" s="6"/>
    </row>
    <row r="15" spans="1:15" ht="17.25" customHeight="1" x14ac:dyDescent="0.2">
      <c r="A15" s="5">
        <v>8</v>
      </c>
      <c r="B15" s="16" t="s">
        <v>42</v>
      </c>
      <c r="C15" s="28" t="s">
        <v>36</v>
      </c>
      <c r="D15" s="28"/>
      <c r="E15" s="10" t="s">
        <v>21</v>
      </c>
      <c r="F15" s="49" t="s">
        <v>21</v>
      </c>
      <c r="G15" s="11">
        <v>32038</v>
      </c>
      <c r="H15" s="27">
        <f t="shared" si="0"/>
        <v>160190</v>
      </c>
      <c r="I15" s="24" t="s">
        <v>31</v>
      </c>
      <c r="J15" s="24">
        <v>16</v>
      </c>
      <c r="K15" s="24">
        <v>22</v>
      </c>
      <c r="L15" s="53" t="s">
        <v>61</v>
      </c>
      <c r="M15" s="53" t="s">
        <v>61</v>
      </c>
      <c r="N15" s="9" t="s">
        <v>55</v>
      </c>
      <c r="O15" s="6"/>
    </row>
    <row r="16" spans="1:15" ht="24" customHeight="1" x14ac:dyDescent="0.2">
      <c r="A16" s="5">
        <v>9</v>
      </c>
      <c r="B16" s="16" t="s">
        <v>44</v>
      </c>
      <c r="C16" s="28" t="s">
        <v>37</v>
      </c>
      <c r="D16" s="28"/>
      <c r="E16" s="10" t="s">
        <v>38</v>
      </c>
      <c r="F16" s="49" t="s">
        <v>21</v>
      </c>
      <c r="G16" s="47" t="s">
        <v>45</v>
      </c>
      <c r="H16" s="27">
        <f>25000*4+25200</f>
        <v>125200</v>
      </c>
      <c r="I16" s="24" t="s">
        <v>30</v>
      </c>
      <c r="J16" s="24">
        <v>21</v>
      </c>
      <c r="K16" s="24">
        <v>26</v>
      </c>
      <c r="L16" s="46" t="s">
        <v>62</v>
      </c>
      <c r="M16" s="46" t="s">
        <v>62</v>
      </c>
      <c r="N16" s="9" t="s">
        <v>53</v>
      </c>
      <c r="O16" s="6"/>
    </row>
    <row r="17" spans="1:15" ht="17.25" customHeight="1" x14ac:dyDescent="0.2">
      <c r="A17" s="5">
        <v>10</v>
      </c>
      <c r="B17" s="16" t="s">
        <v>39</v>
      </c>
      <c r="C17" s="28" t="s">
        <v>36</v>
      </c>
      <c r="D17" s="28"/>
      <c r="E17" s="10" t="s">
        <v>21</v>
      </c>
      <c r="F17" s="49" t="s">
        <v>21</v>
      </c>
      <c r="G17" s="11">
        <v>32797</v>
      </c>
      <c r="H17" s="27">
        <f t="shared" si="0"/>
        <v>163985</v>
      </c>
      <c r="I17" s="46" t="s">
        <v>41</v>
      </c>
      <c r="J17" s="24">
        <v>16</v>
      </c>
      <c r="K17" s="24">
        <v>22</v>
      </c>
      <c r="L17" s="46" t="s">
        <v>63</v>
      </c>
      <c r="M17" s="46" t="s">
        <v>63</v>
      </c>
      <c r="N17" s="9" t="s">
        <v>53</v>
      </c>
      <c r="O17" s="6"/>
    </row>
    <row r="18" spans="1:15" ht="17.25" customHeight="1" x14ac:dyDescent="0.2">
      <c r="A18" s="5">
        <v>11</v>
      </c>
      <c r="B18" s="16"/>
      <c r="C18" s="28"/>
      <c r="D18" s="28"/>
      <c r="E18" s="10"/>
      <c r="F18" s="49"/>
      <c r="G18" s="11"/>
      <c r="H18" s="27">
        <f t="shared" si="0"/>
        <v>0</v>
      </c>
      <c r="I18" s="24"/>
      <c r="J18" s="24"/>
      <c r="K18" s="24"/>
      <c r="L18" s="24"/>
      <c r="M18" s="24"/>
      <c r="N18" s="17"/>
      <c r="O18" s="6"/>
    </row>
    <row r="19" spans="1:15" ht="17.25" customHeight="1" x14ac:dyDescent="0.2">
      <c r="A19" s="5">
        <v>12</v>
      </c>
      <c r="B19" s="16"/>
      <c r="C19" s="28"/>
      <c r="D19" s="28"/>
      <c r="E19" s="10"/>
      <c r="F19" s="49"/>
      <c r="G19" s="11"/>
      <c r="H19" s="27">
        <f t="shared" si="0"/>
        <v>0</v>
      </c>
      <c r="I19" s="24"/>
      <c r="J19" s="24"/>
      <c r="K19" s="24"/>
      <c r="L19" s="24"/>
      <c r="M19" s="24"/>
      <c r="N19" s="17"/>
      <c r="O19" s="6"/>
    </row>
    <row r="20" spans="1:15" ht="17.25" customHeight="1" x14ac:dyDescent="0.2">
      <c r="A20" s="5">
        <v>13</v>
      </c>
      <c r="B20" s="16"/>
      <c r="C20" s="28"/>
      <c r="D20" s="28"/>
      <c r="E20" s="10"/>
      <c r="F20" s="49"/>
      <c r="G20" s="11"/>
      <c r="H20" s="27">
        <f t="shared" si="0"/>
        <v>0</v>
      </c>
      <c r="I20" s="24"/>
      <c r="J20" s="24"/>
      <c r="K20" s="24"/>
      <c r="L20" s="24"/>
      <c r="M20" s="24"/>
      <c r="N20" s="17"/>
      <c r="O20" s="6"/>
    </row>
    <row r="21" spans="1:15" ht="17.25" customHeight="1" x14ac:dyDescent="0.2">
      <c r="A21" s="5">
        <v>14</v>
      </c>
      <c r="B21" s="16"/>
      <c r="C21" s="28"/>
      <c r="D21" s="28"/>
      <c r="E21" s="10"/>
      <c r="F21" s="49"/>
      <c r="G21" s="11"/>
      <c r="H21" s="27">
        <f t="shared" si="0"/>
        <v>0</v>
      </c>
      <c r="I21" s="24"/>
      <c r="J21" s="24"/>
      <c r="K21" s="24"/>
      <c r="L21" s="24"/>
      <c r="M21" s="24"/>
      <c r="N21" s="17"/>
      <c r="O21" s="6"/>
    </row>
    <row r="22" spans="1:15" ht="17.25" customHeight="1" x14ac:dyDescent="0.2">
      <c r="A22" s="5">
        <v>15</v>
      </c>
      <c r="B22" s="16"/>
      <c r="C22" s="28"/>
      <c r="D22" s="28"/>
      <c r="E22" s="10"/>
      <c r="F22" s="49"/>
      <c r="G22" s="11"/>
      <c r="H22" s="27">
        <f t="shared" si="0"/>
        <v>0</v>
      </c>
      <c r="I22" s="24"/>
      <c r="J22" s="24"/>
      <c r="K22" s="24"/>
      <c r="L22" s="24"/>
      <c r="M22" s="24"/>
      <c r="N22" s="17"/>
      <c r="O22" s="6"/>
    </row>
    <row r="23" spans="1:15" ht="17.25" customHeight="1" x14ac:dyDescent="0.2">
      <c r="A23" s="5"/>
      <c r="B23" s="16"/>
      <c r="C23" s="28"/>
      <c r="D23" s="28"/>
      <c r="E23" s="10"/>
      <c r="F23" s="49"/>
      <c r="G23" s="11"/>
      <c r="H23" s="27">
        <f t="shared" si="0"/>
        <v>0</v>
      </c>
      <c r="I23" s="24"/>
      <c r="J23" s="24"/>
      <c r="K23" s="24"/>
      <c r="L23" s="24"/>
      <c r="M23" s="24"/>
      <c r="N23" s="17"/>
    </row>
    <row r="24" spans="1:15" ht="17.25" customHeight="1" thickBot="1" x14ac:dyDescent="0.25">
      <c r="A24" s="7"/>
      <c r="B24" s="18"/>
      <c r="C24" s="29"/>
      <c r="D24" s="29"/>
      <c r="E24" s="19"/>
      <c r="F24" s="50"/>
      <c r="G24" s="20"/>
      <c r="H24" s="51">
        <f t="shared" si="0"/>
        <v>0</v>
      </c>
      <c r="I24" s="25"/>
      <c r="J24" s="25"/>
      <c r="K24" s="25"/>
      <c r="L24" s="25"/>
      <c r="M24" s="25"/>
      <c r="N24" s="21"/>
    </row>
  </sheetData>
  <mergeCells count="30">
    <mergeCell ref="C10:D10"/>
    <mergeCell ref="C11:D11"/>
    <mergeCell ref="C12:D12"/>
    <mergeCell ref="C7:D7"/>
    <mergeCell ref="C8:D8"/>
    <mergeCell ref="C9:D9"/>
    <mergeCell ref="A1:B6"/>
    <mergeCell ref="C24:D24"/>
    <mergeCell ref="C1:N1"/>
    <mergeCell ref="C2:E2"/>
    <mergeCell ref="C3:E3"/>
    <mergeCell ref="C4:E4"/>
    <mergeCell ref="C5:E5"/>
    <mergeCell ref="C6:E6"/>
    <mergeCell ref="F2:N2"/>
    <mergeCell ref="F3:N3"/>
    <mergeCell ref="F4:N4"/>
    <mergeCell ref="F5:N5"/>
    <mergeCell ref="F6:N6"/>
    <mergeCell ref="C22:D22"/>
    <mergeCell ref="C23:D23"/>
    <mergeCell ref="C19:D19"/>
    <mergeCell ref="C20:D20"/>
    <mergeCell ref="C21:D21"/>
    <mergeCell ref="C16:D16"/>
    <mergeCell ref="C17:D17"/>
    <mergeCell ref="C18:D18"/>
    <mergeCell ref="C13:D13"/>
    <mergeCell ref="C14:D14"/>
    <mergeCell ref="C15:D15"/>
  </mergeCells>
  <pageMargins left="0.25" right="0.25" top="0.75" bottom="0.25" header="0.3" footer="0.3"/>
  <pageSetup paperSize="5" orientation="landscape" r:id="rId1"/>
  <ignoredErrors>
    <ignoredError sqref="H13 H10 H16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F343C86219634385F056AB39101F49" ma:contentTypeVersion="9" ma:contentTypeDescription="Create a new document." ma:contentTypeScope="" ma:versionID="e1aeb4e485ffcf63bdae5096fb9ee51c">
  <xsd:schema xmlns:xsd="http://www.w3.org/2001/XMLSchema" xmlns:xs="http://www.w3.org/2001/XMLSchema" xmlns:p="http://schemas.microsoft.com/office/2006/metadata/properties" xmlns:ns3="140c93f0-6a41-48d3-8206-bccd1c91f0bc" xmlns:ns4="e430bac1-a5aa-4f7b-b90d-eb4ebe5e0397" targetNamespace="http://schemas.microsoft.com/office/2006/metadata/properties" ma:root="true" ma:fieldsID="b63fe5d113e126db21eeffc152c73e4f" ns3:_="" ns4:_="">
    <xsd:import namespace="140c93f0-6a41-48d3-8206-bccd1c91f0bc"/>
    <xsd:import namespace="e430bac1-a5aa-4f7b-b90d-eb4ebe5e039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c93f0-6a41-48d3-8206-bccd1c91f0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0bac1-a5aa-4f7b-b90d-eb4ebe5e03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531268-6387-4A42-9484-2EEA2482FA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901CE0-FA2E-4F5B-AA81-51C7079B9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c93f0-6a41-48d3-8206-bccd1c91f0bc"/>
    <ds:schemaRef ds:uri="e430bac1-a5aa-4f7b-b90d-eb4ebe5e03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FE9ED2-93D1-4053-9CD9-E2694120D7F5}">
  <ds:schemaRefs>
    <ds:schemaRef ds:uri="http://purl.org/dc/dcmitype/"/>
    <ds:schemaRef ds:uri="140c93f0-6a41-48d3-8206-bccd1c91f0bc"/>
    <ds:schemaRef ds:uri="http://purl.org/dc/elements/1.1/"/>
    <ds:schemaRef ds:uri="http://schemas.microsoft.com/office/2006/documentManagement/types"/>
    <ds:schemaRef ds:uri="e430bac1-a5aa-4f7b-b90d-eb4ebe5e0397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2021-03-26T21:03:28Z</cp:lastPrinted>
  <dcterms:created xsi:type="dcterms:W3CDTF">2014-09-24T15:58:06Z</dcterms:created>
  <dcterms:modified xsi:type="dcterms:W3CDTF">2021-03-26T21:21:24Z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0x010100C3F343C86219634385F056AB39101F49</vt:lpwstr>
  </property>
</Properties>
</file>