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_solicitations\_Furniture for the New City of GJ CRC RFP-5748-25-KF\"/>
    </mc:Choice>
  </mc:AlternateContent>
  <xr:revisionPtr revIDLastSave="0" documentId="13_ncr:1_{6434D57F-69EC-4105-B8FB-0D1549FFAE11}" xr6:coauthVersionLast="47" xr6:coauthVersionMax="47" xr10:uidLastSave="{00000000-0000-0000-0000-000000000000}"/>
  <bookViews>
    <workbookView xWindow="-120" yWindow="-120" windowWidth="29040" windowHeight="15720" activeTab="1" xr2:uid="{E362D859-A03B-4BBC-B086-4076B63D3A21}"/>
  </bookViews>
  <sheets>
    <sheet name="GJCRC Furniture Summary" sheetId="2" r:id="rId1"/>
    <sheet name="Grand Junction Com Rec Center" sheetId="1" r:id="rId2"/>
    <sheet name="Sheet1" sheetId="3" r:id="rId3"/>
  </sheets>
  <definedNames>
    <definedName name="_xlnm.Print_Area" localSheetId="0">'GJCRC Furniture Summary'!$A$1:$H$55</definedName>
    <definedName name="_xlnm.Print_Area" localSheetId="1">'Grand Junction Com Rec Center'!$A$1:$M$288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1" i="1" l="1"/>
  <c r="D52" i="2"/>
  <c r="D51" i="2"/>
  <c r="D50" i="2"/>
  <c r="C46" i="2"/>
  <c r="D44" i="2"/>
  <c r="J271" i="1"/>
  <c r="C44" i="2"/>
  <c r="C37" i="2"/>
  <c r="C33" i="2"/>
  <c r="G192" i="1"/>
  <c r="D23" i="2"/>
  <c r="C23" i="2"/>
  <c r="D17" i="2"/>
  <c r="C17" i="2"/>
  <c r="C13" i="2"/>
  <c r="C12" i="2"/>
  <c r="G201" i="1"/>
  <c r="G271" i="1"/>
  <c r="J269" i="1"/>
  <c r="G15" i="1"/>
  <c r="G27" i="1"/>
  <c r="G51" i="1"/>
  <c r="G57" i="1"/>
  <c r="G64" i="1"/>
  <c r="G74" i="1"/>
  <c r="G79" i="1"/>
  <c r="G85" i="1"/>
  <c r="G95" i="1"/>
  <c r="G105" i="1"/>
  <c r="G114" i="1"/>
  <c r="G123" i="1"/>
  <c r="G132" i="1"/>
  <c r="J268" i="1"/>
  <c r="J267" i="1"/>
  <c r="J253" i="1"/>
  <c r="J22" i="1"/>
  <c r="J21" i="1"/>
  <c r="J20" i="1"/>
  <c r="J19" i="1"/>
  <c r="J100" i="1"/>
  <c r="J110" i="1"/>
  <c r="J109" i="1"/>
  <c r="J119" i="1"/>
  <c r="J118" i="1"/>
  <c r="J128" i="1"/>
  <c r="J127" i="1"/>
  <c r="J137" i="1"/>
  <c r="J136" i="1"/>
  <c r="J146" i="1"/>
  <c r="J145" i="1"/>
  <c r="J155" i="1"/>
  <c r="J233" i="1"/>
  <c r="J232" i="1"/>
  <c r="J255" i="1"/>
  <c r="J254" i="1"/>
  <c r="J246" i="1"/>
  <c r="J90" i="1"/>
  <c r="J70" i="1"/>
  <c r="J69" i="1"/>
  <c r="J263" i="1" l="1"/>
  <c r="J262" i="1"/>
  <c r="J258" i="1"/>
  <c r="J257" i="1"/>
  <c r="J256" i="1"/>
  <c r="J252" i="1"/>
  <c r="J248" i="1"/>
  <c r="J247" i="1"/>
  <c r="J242" i="1"/>
  <c r="J241" i="1"/>
  <c r="J240" i="1"/>
  <c r="J239" i="1"/>
  <c r="J235" i="1"/>
  <c r="J234" i="1"/>
  <c r="J231" i="1"/>
  <c r="J230" i="1"/>
  <c r="J226" i="1"/>
  <c r="J225" i="1"/>
  <c r="J224" i="1"/>
  <c r="J50" i="1"/>
  <c r="J49" i="1"/>
  <c r="J48" i="1"/>
  <c r="J212" i="1"/>
  <c r="J211" i="1"/>
  <c r="J210" i="1"/>
  <c r="J209" i="1"/>
  <c r="J205" i="1"/>
  <c r="J204" i="1"/>
  <c r="J200" i="1"/>
  <c r="J199" i="1"/>
  <c r="J198" i="1"/>
  <c r="J197" i="1"/>
  <c r="J196" i="1"/>
  <c r="J191" i="1"/>
  <c r="J190" i="1"/>
  <c r="J189" i="1"/>
  <c r="J188" i="1"/>
  <c r="J187" i="1"/>
  <c r="J186" i="1"/>
  <c r="J185" i="1"/>
  <c r="J181" i="1"/>
  <c r="J180" i="1"/>
  <c r="J179" i="1"/>
  <c r="J178" i="1"/>
  <c r="J177" i="1"/>
  <c r="J176" i="1"/>
  <c r="J175" i="1"/>
  <c r="J174" i="1"/>
  <c r="J173" i="1"/>
  <c r="J169" i="1"/>
  <c r="J168" i="1"/>
  <c r="J167" i="1"/>
  <c r="J166" i="1"/>
  <c r="J165" i="1"/>
  <c r="J164" i="1"/>
  <c r="J163" i="1"/>
  <c r="J159" i="1"/>
  <c r="J158" i="1"/>
  <c r="J157" i="1"/>
  <c r="J156" i="1"/>
  <c r="J154" i="1"/>
  <c r="J153" i="1"/>
  <c r="J149" i="1"/>
  <c r="J148" i="1"/>
  <c r="J147" i="1"/>
  <c r="J144" i="1"/>
  <c r="J140" i="1"/>
  <c r="J139" i="1"/>
  <c r="J138" i="1"/>
  <c r="J135" i="1"/>
  <c r="J131" i="1"/>
  <c r="J130" i="1"/>
  <c r="J129" i="1"/>
  <c r="J126" i="1"/>
  <c r="J122" i="1"/>
  <c r="J121" i="1"/>
  <c r="J120" i="1"/>
  <c r="J117" i="1"/>
  <c r="J113" i="1"/>
  <c r="J112" i="1"/>
  <c r="J111" i="1"/>
  <c r="J108" i="1"/>
  <c r="J104" i="1"/>
  <c r="J103" i="1"/>
  <c r="J102" i="1"/>
  <c r="J101" i="1"/>
  <c r="J99" i="1"/>
  <c r="J98" i="1"/>
  <c r="J94" i="1"/>
  <c r="J93" i="1"/>
  <c r="J92" i="1"/>
  <c r="J91" i="1"/>
  <c r="J89" i="1"/>
  <c r="J88" i="1"/>
  <c r="J84" i="1"/>
  <c r="J83" i="1"/>
  <c r="J82" i="1"/>
  <c r="J78" i="1"/>
  <c r="J77" i="1"/>
  <c r="J73" i="1"/>
  <c r="J71" i="1"/>
  <c r="J68" i="1"/>
  <c r="J67" i="1"/>
  <c r="J63" i="1"/>
  <c r="J62" i="1"/>
  <c r="J61" i="1"/>
  <c r="J60" i="1"/>
  <c r="J56" i="1"/>
  <c r="J55" i="1"/>
  <c r="J54" i="1"/>
  <c r="J220" i="1"/>
  <c r="J219" i="1"/>
  <c r="J218" i="1"/>
  <c r="J217" i="1"/>
  <c r="J216" i="1"/>
  <c r="J44" i="1"/>
  <c r="J43" i="1"/>
  <c r="J42" i="1"/>
  <c r="J38" i="1"/>
  <c r="J37" i="1"/>
  <c r="J36" i="1"/>
  <c r="J32" i="1"/>
  <c r="J31" i="1"/>
  <c r="J30" i="1"/>
  <c r="J11" i="1"/>
  <c r="J26" i="1"/>
  <c r="J25" i="1"/>
  <c r="J24" i="1"/>
  <c r="J18" i="1"/>
  <c r="J14" i="1"/>
  <c r="J12" i="1"/>
  <c r="J13" i="1"/>
  <c r="J227" i="1" l="1"/>
  <c r="D38" i="2" s="1"/>
  <c r="J249" i="1"/>
  <c r="D41" i="2" s="1"/>
  <c r="J264" i="1"/>
  <c r="D43" i="2" s="1"/>
  <c r="J236" i="1"/>
  <c r="D39" i="2" s="1"/>
  <c r="J206" i="1"/>
  <c r="D35" i="2" s="1"/>
  <c r="J132" i="1"/>
  <c r="D27" i="2" s="1"/>
  <c r="J114" i="1"/>
  <c r="D25" i="2" s="1"/>
  <c r="J85" i="1"/>
  <c r="D22" i="2" s="1"/>
  <c r="J51" i="1"/>
  <c r="D37" i="2" s="1"/>
  <c r="J15" i="1"/>
  <c r="J182" i="1"/>
  <c r="D32" i="2" s="1"/>
  <c r="J213" i="1"/>
  <c r="D36" i="2" s="1"/>
  <c r="J243" i="1"/>
  <c r="D40" i="2" s="1"/>
  <c r="J192" i="1"/>
  <c r="D33" i="2" s="1"/>
  <c r="J170" i="1"/>
  <c r="D31" i="2" s="1"/>
  <c r="J201" i="1"/>
  <c r="D34" i="2" s="1"/>
  <c r="J160" i="1"/>
  <c r="D30" i="2" s="1"/>
  <c r="J150" i="1"/>
  <c r="D29" i="2" s="1"/>
  <c r="J141" i="1"/>
  <c r="D28" i="2" s="1"/>
  <c r="J123" i="1"/>
  <c r="D26" i="2" s="1"/>
  <c r="J95" i="1"/>
  <c r="J105" i="1"/>
  <c r="D24" i="2" s="1"/>
  <c r="J39" i="1"/>
  <c r="D15" i="2" s="1"/>
  <c r="J259" i="1"/>
  <c r="D42" i="2" s="1"/>
  <c r="J79" i="1"/>
  <c r="D21" i="2" s="1"/>
  <c r="J74" i="1"/>
  <c r="D20" i="2" s="1"/>
  <c r="J64" i="1"/>
  <c r="D19" i="2" s="1"/>
  <c r="J57" i="1"/>
  <c r="D18" i="2" s="1"/>
  <c r="J221" i="1"/>
  <c r="J45" i="1"/>
  <c r="D16" i="2" s="1"/>
  <c r="J33" i="1"/>
  <c r="D14" i="2" s="1"/>
  <c r="J27" i="1"/>
  <c r="D13" i="2" s="1"/>
  <c r="J275" i="1" l="1"/>
  <c r="D12" i="2"/>
  <c r="D48" i="2" s="1"/>
  <c r="G264" i="1"/>
  <c r="C43" i="2" s="1"/>
  <c r="G259" i="1"/>
  <c r="C42" i="2" s="1"/>
  <c r="G249" i="1"/>
  <c r="C41" i="2" s="1"/>
  <c r="G243" i="1"/>
  <c r="C40" i="2" s="1"/>
  <c r="G236" i="1"/>
  <c r="C39" i="2" s="1"/>
  <c r="G227" i="1"/>
  <c r="C38" i="2" s="1"/>
  <c r="G213" i="1"/>
  <c r="C36" i="2" s="1"/>
  <c r="G206" i="1"/>
  <c r="C34" i="2"/>
  <c r="G182" i="1"/>
  <c r="C32" i="2" s="1"/>
  <c r="G170" i="1"/>
  <c r="C31" i="2" s="1"/>
  <c r="G160" i="1"/>
  <c r="C30" i="2" s="1"/>
  <c r="G150" i="1"/>
  <c r="C29" i="2" s="1"/>
  <c r="G141" i="1"/>
  <c r="C28" i="2" s="1"/>
  <c r="C27" i="2"/>
  <c r="C26" i="2"/>
  <c r="C24" i="2"/>
  <c r="C22" i="2"/>
  <c r="C21" i="2"/>
  <c r="C20" i="2"/>
  <c r="C19" i="2"/>
  <c r="C18" i="2"/>
  <c r="G221" i="1"/>
  <c r="G45" i="1"/>
  <c r="C16" i="2" s="1"/>
  <c r="G39" i="1"/>
  <c r="C15" i="2" s="1"/>
  <c r="G33" i="1"/>
  <c r="C14" i="2" s="1"/>
  <c r="C35" i="2" l="1"/>
  <c r="G273" i="1"/>
  <c r="C25" i="2"/>
  <c r="D54" i="2" l="1"/>
</calcChain>
</file>

<file path=xl/sharedStrings.xml><?xml version="1.0" encoding="utf-8"?>
<sst xmlns="http://schemas.openxmlformats.org/spreadsheetml/2006/main" count="444" uniqueCount="184">
  <si>
    <t>FURNITURE DESCRIPTION</t>
  </si>
  <si>
    <t>QTY</t>
  </si>
  <si>
    <t>UNIT SELL</t>
  </si>
  <si>
    <t>EXENDED SELL</t>
  </si>
  <si>
    <t>COMMENTS</t>
  </si>
  <si>
    <t>LEAD TIME</t>
  </si>
  <si>
    <t>ROOM #</t>
  </si>
  <si>
    <t>FABRIC CLASS</t>
  </si>
  <si>
    <t>Sub-Total</t>
  </si>
  <si>
    <t>Tax</t>
  </si>
  <si>
    <t>Freight</t>
  </si>
  <si>
    <t>Dealer Services</t>
  </si>
  <si>
    <t>Installation</t>
  </si>
  <si>
    <t>TOTAL</t>
  </si>
  <si>
    <t>FURN ID</t>
  </si>
  <si>
    <t>C-1</t>
  </si>
  <si>
    <t>C-2</t>
  </si>
  <si>
    <t>SF-1</t>
  </si>
  <si>
    <t>T-1</t>
  </si>
  <si>
    <t>T-5</t>
  </si>
  <si>
    <t>MANUFACTURER</t>
  </si>
  <si>
    <t>D-LR-1</t>
  </si>
  <si>
    <t>SF-2</t>
  </si>
  <si>
    <t>T-4</t>
  </si>
  <si>
    <t>C-3</t>
  </si>
  <si>
    <t>CT-1</t>
  </si>
  <si>
    <t>CT-2</t>
  </si>
  <si>
    <t>T-6</t>
  </si>
  <si>
    <t>Number of pieces</t>
  </si>
  <si>
    <t>C-4</t>
  </si>
  <si>
    <t>T-7</t>
  </si>
  <si>
    <t>(TAX EXEMPT)</t>
  </si>
  <si>
    <t>Grand Junction Community Recreation Center</t>
  </si>
  <si>
    <t>1100A</t>
  </si>
  <si>
    <t>Customer Service</t>
  </si>
  <si>
    <t>Chair - Task</t>
  </si>
  <si>
    <t>Chair - Guest</t>
  </si>
  <si>
    <t>Open Office</t>
  </si>
  <si>
    <t>D-LR-2</t>
  </si>
  <si>
    <t>D-RR -1</t>
  </si>
  <si>
    <t>Desk, Right Return</t>
  </si>
  <si>
    <t>Desk, Left Return</t>
  </si>
  <si>
    <t>SIZE</t>
  </si>
  <si>
    <t>D-1</t>
  </si>
  <si>
    <t>CR-1</t>
  </si>
  <si>
    <t>Desk</t>
  </si>
  <si>
    <t>Credenza</t>
  </si>
  <si>
    <t>Facility Coordinator</t>
  </si>
  <si>
    <t>Rec Center Coordinator</t>
  </si>
  <si>
    <t>Office</t>
  </si>
  <si>
    <t>D-RR-2</t>
  </si>
  <si>
    <t>Circulation</t>
  </si>
  <si>
    <t>Chair - Lounge</t>
  </si>
  <si>
    <t>Table - Occasional</t>
  </si>
  <si>
    <t>1006E</t>
  </si>
  <si>
    <t>1006W</t>
  </si>
  <si>
    <t>Media Zone</t>
  </si>
  <si>
    <t>Loveseat</t>
  </si>
  <si>
    <t>C-6</t>
  </si>
  <si>
    <t>Chair - Bar Height</t>
  </si>
  <si>
    <t>Table  - Side</t>
  </si>
  <si>
    <t>Community Rec Center Manager</t>
  </si>
  <si>
    <t>Senior Lounge</t>
  </si>
  <si>
    <t>PT-1</t>
  </si>
  <si>
    <t>Welcome Desk</t>
  </si>
  <si>
    <t>B-1</t>
  </si>
  <si>
    <t>84" W x 18" D</t>
  </si>
  <si>
    <t>Break Room</t>
  </si>
  <si>
    <t>C-7</t>
  </si>
  <si>
    <t>C-8</t>
  </si>
  <si>
    <t>Chair - Dining w/arms</t>
  </si>
  <si>
    <t>C-9</t>
  </si>
  <si>
    <t>1303/1304</t>
  </si>
  <si>
    <t>Community Rooms</t>
  </si>
  <si>
    <t>T-8</t>
  </si>
  <si>
    <t>Folding</t>
  </si>
  <si>
    <t>T-9</t>
  </si>
  <si>
    <t>Round</t>
  </si>
  <si>
    <t>SC-1</t>
  </si>
  <si>
    <t>Serving Cart</t>
  </si>
  <si>
    <t>C-10</t>
  </si>
  <si>
    <t>Chair - Stacking</t>
  </si>
  <si>
    <t>L-1</t>
  </si>
  <si>
    <t>Table Carts - Round</t>
  </si>
  <si>
    <t>Table Carts - Rectangular Folding</t>
  </si>
  <si>
    <t>Classroom / Platform</t>
  </si>
  <si>
    <t>Receiving/Bldg. Maint. Storage</t>
  </si>
  <si>
    <t>Child Watch</t>
  </si>
  <si>
    <t>C-11</t>
  </si>
  <si>
    <t>Chair - Child Watch</t>
  </si>
  <si>
    <t>Table - Child Watch</t>
  </si>
  <si>
    <t>T-10</t>
  </si>
  <si>
    <t>Living Room</t>
  </si>
  <si>
    <t>Table Standard</t>
  </si>
  <si>
    <t>1004/1005</t>
  </si>
  <si>
    <t>Party Rooms</t>
  </si>
  <si>
    <t>Junction</t>
  </si>
  <si>
    <t>TT-1</t>
  </si>
  <si>
    <t xml:space="preserve">Table Tennis </t>
  </si>
  <si>
    <t>FB-1</t>
  </si>
  <si>
    <t>Foosball Table</t>
  </si>
  <si>
    <t>SB-1</t>
  </si>
  <si>
    <t>Shuffleboard Table</t>
  </si>
  <si>
    <t>T-11</t>
  </si>
  <si>
    <t>Bar Height Stools w/ Backs</t>
  </si>
  <si>
    <t>Kid's size</t>
  </si>
  <si>
    <t>B-2</t>
  </si>
  <si>
    <t>B-3</t>
  </si>
  <si>
    <t>Bench</t>
  </si>
  <si>
    <t>1403A</t>
  </si>
  <si>
    <t>Chair Carts</t>
  </si>
  <si>
    <t>CT-3</t>
  </si>
  <si>
    <t>Pool Side Table</t>
  </si>
  <si>
    <t>PC-1</t>
  </si>
  <si>
    <t>PT-2</t>
  </si>
  <si>
    <t>PC-2</t>
  </si>
  <si>
    <t>PC-3</t>
  </si>
  <si>
    <t>Pool Deck</t>
  </si>
  <si>
    <t>Modular Lounge</t>
  </si>
  <si>
    <t>Table - Folding</t>
  </si>
  <si>
    <t>36" D x Child height</t>
  </si>
  <si>
    <t>Seats 10 people</t>
  </si>
  <si>
    <t>1007A</t>
  </si>
  <si>
    <t>North Patio</t>
  </si>
  <si>
    <t>Pool Chaise</t>
  </si>
  <si>
    <t>Pool Table, Café Table</t>
  </si>
  <si>
    <t>Pool Lounge, Adirondak</t>
  </si>
  <si>
    <t>Pool Chair, Cafe Chair</t>
  </si>
  <si>
    <t>30" - 42" high counter</t>
  </si>
  <si>
    <t>Desk, 72" W x 30" D, Return 60" W x 18" D</t>
  </si>
  <si>
    <t>60" W x 24" D</t>
  </si>
  <si>
    <t>72 W x 18" D</t>
  </si>
  <si>
    <t>Chair - Task, Adjustable Stool</t>
  </si>
  <si>
    <t>Freestanding or on top of credenza</t>
  </si>
  <si>
    <t>Bookshelf</t>
  </si>
  <si>
    <t>72" W x 18" D</t>
  </si>
  <si>
    <t>Desk, 48" W x 24" D, Return 66" W x 18" D</t>
  </si>
  <si>
    <t>T-8A</t>
  </si>
  <si>
    <t>T-8B</t>
  </si>
  <si>
    <t>Side Chair</t>
  </si>
  <si>
    <t>Guard Room</t>
  </si>
  <si>
    <t>Guard room</t>
  </si>
  <si>
    <t>PC-4</t>
  </si>
  <si>
    <t>Pool Lounge, Interior</t>
  </si>
  <si>
    <t>Table - Standard Height</t>
  </si>
  <si>
    <t>Round Table - Standard Height</t>
  </si>
  <si>
    <t>With panels as needed, and 2 files</t>
  </si>
  <si>
    <t>Budget Summary</t>
  </si>
  <si>
    <t>Living room</t>
  </si>
  <si>
    <t>1100B</t>
  </si>
  <si>
    <t>Aquatics Office</t>
  </si>
  <si>
    <t>SUBTOTAL PER SPACE/AREA</t>
  </si>
  <si>
    <t>FC-1</t>
  </si>
  <si>
    <t>FC-2</t>
  </si>
  <si>
    <t>Box, Box, File (mobile ped)</t>
  </si>
  <si>
    <t>File, File (mobile ped)</t>
  </si>
  <si>
    <t>Lectern</t>
  </si>
  <si>
    <t>Classroom/Platform</t>
  </si>
  <si>
    <t>SF-3</t>
  </si>
  <si>
    <t>SF-4</t>
  </si>
  <si>
    <t>SF-5</t>
  </si>
  <si>
    <t>SF-6</t>
  </si>
  <si>
    <t xml:space="preserve">PRODUCT LINK </t>
  </si>
  <si>
    <t>Entry Plaza</t>
  </si>
  <si>
    <t>Patio Table, Café Table w/ Attached Chairs</t>
  </si>
  <si>
    <t>Patio Lounge, Adirondak</t>
  </si>
  <si>
    <t>Cubicle Panels</t>
  </si>
  <si>
    <t xml:space="preserve"> ROOM NAME (CATEGORU)</t>
  </si>
  <si>
    <t xml:space="preserve"> ROOM NAME (CATEGORY)</t>
  </si>
  <si>
    <t>Entity Name:</t>
  </si>
  <si>
    <t>WP-1</t>
  </si>
  <si>
    <t>Misc</t>
  </si>
  <si>
    <t xml:space="preserve">Gaming Tables </t>
  </si>
  <si>
    <t>Junction, Room 1401</t>
  </si>
  <si>
    <t>SF-7</t>
  </si>
  <si>
    <t>Addendum 5 Revised Attachment A - Furniture RFP Response Spreadsheet</t>
  </si>
  <si>
    <t>Chair - Task ( 38" Counter)</t>
  </si>
  <si>
    <r>
      <t xml:space="preserve">Table - Coffee - </t>
    </r>
    <r>
      <rPr>
        <b/>
        <sz val="11"/>
        <color theme="4" tint="-0.249977111117893"/>
        <rFont val="Calibri"/>
        <family val="2"/>
        <scheme val="minor"/>
      </rPr>
      <t xml:space="preserve">note: </t>
    </r>
    <r>
      <rPr>
        <i/>
        <sz val="11"/>
        <color theme="4" tint="-0.249977111117893"/>
        <rFont val="Calibri"/>
        <family val="2"/>
        <scheme val="minor"/>
      </rPr>
      <t>single coffee table or two smaller</t>
    </r>
  </si>
  <si>
    <t>1500G</t>
  </si>
  <si>
    <t>Bar Height Table</t>
  </si>
  <si>
    <t>Standard Height Table</t>
  </si>
  <si>
    <t>Gymnasium Circulation &amp; Game Area Next to Climbing Wall</t>
  </si>
  <si>
    <t>Circulation on Mezzanine</t>
  </si>
  <si>
    <t>Gaming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</si>
</sst>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-409]mmmm\ d\,\ yyyy;@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right"/>
    </xf>
    <xf numFmtId="165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1" fontId="0" fillId="2" borderId="2" xfId="0" applyNumberForma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1" fontId="0" fillId="0" borderId="0" xfId="0" applyNumberFormat="1"/>
    <xf numFmtId="0" fontId="4" fillId="0" borderId="0" xfId="0" applyFont="1" applyAlignment="1">
      <alignment horizontal="right"/>
    </xf>
    <xf numFmtId="0" fontId="5" fillId="0" borderId="0" xfId="0" applyFont="1"/>
    <xf numFmtId="1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166" fontId="0" fillId="2" borderId="2" xfId="0" applyNumberFormat="1" applyFill="1" applyBorder="1"/>
    <xf numFmtId="4" fontId="0" fillId="2" borderId="2" xfId="0" applyNumberFormat="1" applyFill="1" applyBorder="1"/>
    <xf numFmtId="9" fontId="0" fillId="0" borderId="0" xfId="0" applyNumberFormat="1" applyAlignment="1">
      <alignment horizontal="right"/>
    </xf>
    <xf numFmtId="166" fontId="1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9" fontId="0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0" fillId="3" borderId="3" xfId="0" applyFill="1" applyBorder="1"/>
    <xf numFmtId="166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2" borderId="2" xfId="0" applyFill="1" applyBorder="1" applyAlignment="1">
      <alignment wrapText="1"/>
    </xf>
    <xf numFmtId="0" fontId="3" fillId="3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 applyAlignment="1">
      <alignment horizontal="right" wrapText="1"/>
    </xf>
    <xf numFmtId="1" fontId="3" fillId="4" borderId="0" xfId="0" applyNumberFormat="1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wrapText="1"/>
    </xf>
    <xf numFmtId="0" fontId="3" fillId="3" borderId="0" xfId="0" applyFont="1" applyFill="1" applyAlignment="1">
      <alignment horizontal="left" wrapText="1"/>
    </xf>
    <xf numFmtId="0" fontId="4" fillId="0" borderId="0" xfId="0" applyFont="1" applyAlignment="1">
      <alignment horizontal="right" wrapText="1"/>
    </xf>
    <xf numFmtId="9" fontId="0" fillId="3" borderId="0" xfId="1" applyFont="1" applyFill="1" applyAlignment="1">
      <alignment horizontal="right" wrapText="1"/>
    </xf>
    <xf numFmtId="9" fontId="0" fillId="3" borderId="0" xfId="0" applyNumberFormat="1" applyFill="1" applyAlignment="1">
      <alignment horizontal="right" wrapText="1"/>
    </xf>
    <xf numFmtId="9" fontId="0" fillId="0" borderId="0" xfId="0" applyNumberFormat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1890329</xdr:colOff>
      <xdr:row>1</xdr:row>
      <xdr:rowOff>25497</xdr:rowOff>
    </xdr:from>
    <xdr:to>
      <xdr:col>5</xdr:col>
      <xdr:colOff>2647</xdr:colOff>
      <xdr:row>5</xdr:row>
      <xdr:rowOff>24164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A8D74F-CA12-4793-B899-2CAC7D8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5392" y="215997"/>
          <a:ext cx="1890568" cy="1014667"/>
        </a:xfrm>
        <a:prstGeom prst="rect">
          <a:avLst/>
        </a:prstGeom>
      </xdr:spPr>
    </xdr:pic>
    <xdr:clientData/>
  </xdr:twoCellAnchor>
  <xdr:twoCellAnchor editAs="oneCell">
    <xdr:from>
      <xdr:col>6</xdr:col>
      <xdr:colOff>209233</xdr:colOff>
      <xdr:row>1</xdr:row>
      <xdr:rowOff>37465</xdr:rowOff>
    </xdr:from>
    <xdr:to>
      <xdr:col>7</xdr:col>
      <xdr:colOff>874897</xdr:colOff>
      <xdr:row>4</xdr:row>
      <xdr:rowOff>116898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73E6F-C4A4-489A-861F-8DEA6CA86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7046" y="227965"/>
          <a:ext cx="1713414" cy="857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455295</xdr:colOff>
      <xdr:row>1</xdr:row>
      <xdr:rowOff>61277</xdr:rowOff>
    </xdr:from>
    <xdr:to>
      <xdr:col>11</xdr:col>
      <xdr:colOff>263709</xdr:colOff>
      <xdr:row>4</xdr:row>
      <xdr:rowOff>172460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31621-F107-0120-71F5-06A8B532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7608" y="251777"/>
          <a:ext cx="1713414" cy="857308"/>
        </a:xfrm>
        <a:prstGeom prst="rect">
          <a:avLst/>
        </a:prstGeom>
      </xdr:spPr>
    </xdr:pic>
    <xdr:clientData/>
  </xdr:twoCellAnchor>
  <xdr:twoCellAnchor editAs="oneCell">
    <xdr:from>
      <xdr:col>7</xdr:col>
      <xdr:colOff>485392</xdr:colOff>
      <xdr:row>1</xdr:row>
      <xdr:rowOff>57247</xdr:rowOff>
    </xdr:from>
    <xdr:to>
      <xdr:col>8</xdr:col>
      <xdr:colOff>891647</xdr:colOff>
      <xdr:row>5</xdr:row>
      <xdr:rowOff>87664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7CE593-8683-8115-5FD8-230A0E93B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9142" y="247747"/>
          <a:ext cx="1890568" cy="1014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E978-F387-4228-9516-8902CAAC8497}">
  <sheetPr>
    <pageSetUpPr fitToPage="1"/>
  </sheetPr>
  <dimension ref="A2:L56"/>
  <sheetViews>
    <sheetView zoomScaleNormal="100" workbookViewId="0">
      <selection activeCell="D63" sqref="D63"/>
    </sheetView>
  </sheetViews>
  <sheetFormatPr defaultRowHeight="15" x14ac:dyDescent="0.25"/>
  <cols>
    <col min="1" max="1" width="15.7109375" style="3" customWidth="1"/>
    <col min="2" max="2" width="30.7109375" customWidth="1"/>
    <col min="3" max="3" width="8.7109375" customWidth="1"/>
    <col min="4" max="4" width="48" customWidth="1"/>
    <col min="5" max="5" width="8.7109375" customWidth="1"/>
    <col min="6" max="6" width="25.7109375" customWidth="1"/>
    <col min="7" max="7" width="15.7109375" customWidth="1"/>
    <col min="8" max="8" width="14" customWidth="1"/>
    <col min="9" max="9" width="14.7109375" customWidth="1"/>
    <col min="10" max="11" width="14.28515625" customWidth="1"/>
    <col min="12" max="12" width="44.7109375" customWidth="1"/>
  </cols>
  <sheetData>
    <row r="2" spans="1:12" ht="21" x14ac:dyDescent="0.35">
      <c r="A2" s="58" t="s">
        <v>32</v>
      </c>
      <c r="B2" s="58"/>
      <c r="C2" s="58"/>
      <c r="D2" s="59"/>
      <c r="E2" s="22"/>
      <c r="G2" s="60"/>
      <c r="H2" s="60"/>
      <c r="I2" s="60"/>
      <c r="J2" s="60"/>
      <c r="K2" s="60"/>
      <c r="L2" s="60"/>
    </row>
    <row r="3" spans="1:12" ht="18.75" x14ac:dyDescent="0.3">
      <c r="B3" s="2"/>
      <c r="C3" s="2"/>
      <c r="G3" s="60"/>
      <c r="H3" s="60"/>
      <c r="I3" s="60"/>
      <c r="J3" s="60"/>
      <c r="K3" s="60"/>
      <c r="L3" s="60"/>
    </row>
    <row r="4" spans="1:12" ht="21" x14ac:dyDescent="0.35">
      <c r="A4" s="58" t="s">
        <v>147</v>
      </c>
      <c r="B4" s="58"/>
      <c r="C4" s="58"/>
      <c r="D4" s="59"/>
      <c r="G4" s="60"/>
      <c r="H4" s="60"/>
      <c r="I4" s="60"/>
      <c r="J4" s="60"/>
      <c r="K4" s="60"/>
      <c r="L4" s="60"/>
    </row>
    <row r="5" spans="1:12" ht="18.75" x14ac:dyDescent="0.3">
      <c r="B5" s="2"/>
      <c r="C5" s="2"/>
      <c r="G5" s="60"/>
      <c r="H5" s="60"/>
      <c r="I5" s="60"/>
      <c r="J5" s="60"/>
      <c r="K5" s="60"/>
      <c r="L5" s="60"/>
    </row>
    <row r="6" spans="1:12" ht="18.75" x14ac:dyDescent="0.3">
      <c r="A6" s="9"/>
      <c r="B6" s="2"/>
      <c r="C6" s="2"/>
    </row>
    <row r="7" spans="1:12" ht="18.75" x14ac:dyDescent="0.3">
      <c r="B7" s="2"/>
      <c r="C7" s="2"/>
    </row>
    <row r="8" spans="1:12" ht="18.75" x14ac:dyDescent="0.3">
      <c r="B8" s="2"/>
      <c r="C8" s="2"/>
    </row>
    <row r="10" spans="1:12" x14ac:dyDescent="0.25">
      <c r="A10" s="4" t="s">
        <v>6</v>
      </c>
      <c r="B10" s="1" t="s">
        <v>167</v>
      </c>
      <c r="C10" s="1" t="s">
        <v>1</v>
      </c>
      <c r="D10" s="1" t="s">
        <v>151</v>
      </c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4"/>
      <c r="B11" s="1"/>
      <c r="C11" s="1"/>
      <c r="D11" s="30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3">
        <v>1002</v>
      </c>
      <c r="B12" t="s">
        <v>87</v>
      </c>
      <c r="C12" s="20">
        <f>'Grand Junction Com Rec Center'!G15</f>
        <v>21</v>
      </c>
      <c r="D12" s="26">
        <f>'Grand Junction Com Rec Center'!J15</f>
        <v>0</v>
      </c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3">
        <v>1003</v>
      </c>
      <c r="B13" t="s">
        <v>148</v>
      </c>
      <c r="C13" s="20">
        <f>'Grand Junction Com Rec Center'!G27</f>
        <v>21</v>
      </c>
      <c r="D13" s="26">
        <f>'Grand Junction Com Rec Center'!J27</f>
        <v>0</v>
      </c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3" t="s">
        <v>94</v>
      </c>
      <c r="B14" t="s">
        <v>95</v>
      </c>
      <c r="C14" s="20">
        <f>'Grand Junction Com Rec Center'!G33</f>
        <v>62</v>
      </c>
      <c r="D14" s="26">
        <f>'Grand Junction Com Rec Center'!J33</f>
        <v>0</v>
      </c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3" t="s">
        <v>55</v>
      </c>
      <c r="B15" t="s">
        <v>51</v>
      </c>
      <c r="C15" s="20">
        <f>'Grand Junction Com Rec Center'!G39</f>
        <v>6</v>
      </c>
      <c r="D15" s="26">
        <f>'Grand Junction Com Rec Center'!J39</f>
        <v>0</v>
      </c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3" t="s">
        <v>54</v>
      </c>
      <c r="B16" t="s">
        <v>51</v>
      </c>
      <c r="C16" s="20">
        <f>'Grand Junction Com Rec Center'!G45</f>
        <v>3</v>
      </c>
      <c r="D16" s="26">
        <f>'Grand Junction Com Rec Center'!J45</f>
        <v>0</v>
      </c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3" t="s">
        <v>178</v>
      </c>
      <c r="B17" t="s">
        <v>163</v>
      </c>
      <c r="C17" s="20">
        <f>'Grand Junction Com Rec Center'!G51</f>
        <v>12</v>
      </c>
      <c r="D17" s="26">
        <f>'Grand Junction Com Rec Center'!J51</f>
        <v>0</v>
      </c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3">
        <v>1008</v>
      </c>
      <c r="B18" t="s">
        <v>56</v>
      </c>
      <c r="C18" s="20">
        <f>'Grand Junction Com Rec Center'!G57</f>
        <v>5</v>
      </c>
      <c r="D18" s="26">
        <f>'Grand Junction Com Rec Center'!J57</f>
        <v>0</v>
      </c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3" t="s">
        <v>33</v>
      </c>
      <c r="B19" t="s">
        <v>34</v>
      </c>
      <c r="C19" s="20">
        <f>'Grand Junction Com Rec Center'!G64</f>
        <v>4</v>
      </c>
      <c r="D19" s="26">
        <f>'Grand Junction Com Rec Center'!J64</f>
        <v>0</v>
      </c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3" t="s">
        <v>149</v>
      </c>
      <c r="B20" t="s">
        <v>37</v>
      </c>
      <c r="C20" s="20">
        <f>'Grand Junction Com Rec Center'!G74</f>
        <v>36</v>
      </c>
      <c r="D20" s="26">
        <f>'Grand Junction Com Rec Center'!J74</f>
        <v>0</v>
      </c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3">
        <v>1101</v>
      </c>
      <c r="B21" t="s">
        <v>67</v>
      </c>
      <c r="C21" s="20">
        <f>'Grand Junction Com Rec Center'!G79</f>
        <v>4</v>
      </c>
      <c r="D21" s="26">
        <f>'Grand Junction Com Rec Center'!J79</f>
        <v>0</v>
      </c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3">
        <v>1102</v>
      </c>
      <c r="B22" t="s">
        <v>64</v>
      </c>
      <c r="C22" s="20">
        <f>'Grand Junction Com Rec Center'!G85</f>
        <v>4</v>
      </c>
      <c r="D22" s="26">
        <f>'Grand Junction Com Rec Center'!J85</f>
        <v>0</v>
      </c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3">
        <v>1103</v>
      </c>
      <c r="B23" t="s">
        <v>48</v>
      </c>
      <c r="C23" s="20">
        <f>'Grand Junction Com Rec Center'!G94</f>
        <v>0</v>
      </c>
      <c r="D23" s="26">
        <f>'Grand Junction Com Rec Center'!J94</f>
        <v>0</v>
      </c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3">
        <v>1104</v>
      </c>
      <c r="B24" t="s">
        <v>47</v>
      </c>
      <c r="C24" s="20">
        <f>'Grand Junction Com Rec Center'!G105</f>
        <v>6</v>
      </c>
      <c r="D24" s="26">
        <f>'Grand Junction Com Rec Center'!J105</f>
        <v>0</v>
      </c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3">
        <v>1105</v>
      </c>
      <c r="B25" t="s">
        <v>49</v>
      </c>
      <c r="C25" s="20">
        <f>'Grand Junction Com Rec Center'!G114</f>
        <v>5</v>
      </c>
      <c r="D25" s="26">
        <f>'Grand Junction Com Rec Center'!J114</f>
        <v>0</v>
      </c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3">
        <v>1106</v>
      </c>
      <c r="B26" t="s">
        <v>49</v>
      </c>
      <c r="C26" s="20">
        <f>'Grand Junction Com Rec Center'!G123</f>
        <v>5</v>
      </c>
      <c r="D26" s="26">
        <f>'Grand Junction Com Rec Center'!J123</f>
        <v>0</v>
      </c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3">
        <v>1107</v>
      </c>
      <c r="B27" t="s">
        <v>49</v>
      </c>
      <c r="C27" s="20">
        <f>'Grand Junction Com Rec Center'!G132</f>
        <v>5</v>
      </c>
      <c r="D27" s="26">
        <f>'Grand Junction Com Rec Center'!J132</f>
        <v>0</v>
      </c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3">
        <v>1108</v>
      </c>
      <c r="B28" t="s">
        <v>49</v>
      </c>
      <c r="C28" s="20">
        <f>'Grand Junction Com Rec Center'!G141</f>
        <v>5</v>
      </c>
      <c r="D28" s="26">
        <f>'Grand Junction Com Rec Center'!J141</f>
        <v>0</v>
      </c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3">
        <v>1109</v>
      </c>
      <c r="B29" t="s">
        <v>49</v>
      </c>
      <c r="C29" s="20">
        <f>'Grand Junction Com Rec Center'!G150</f>
        <v>5</v>
      </c>
      <c r="D29" s="26">
        <f>'Grand Junction Com Rec Center'!J150</f>
        <v>0</v>
      </c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3">
        <v>1110</v>
      </c>
      <c r="B30" t="s">
        <v>61</v>
      </c>
      <c r="C30" s="20">
        <f>'Grand Junction Com Rec Center'!G160</f>
        <v>7</v>
      </c>
      <c r="D30" s="26">
        <f>'Grand Junction Com Rec Center'!J160</f>
        <v>0</v>
      </c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3">
        <v>1300</v>
      </c>
      <c r="B31" t="s">
        <v>62</v>
      </c>
      <c r="C31" s="20">
        <f>'Grand Junction Com Rec Center'!G170</f>
        <v>18</v>
      </c>
      <c r="D31" s="26">
        <f>'Grand Junction Com Rec Center'!J170</f>
        <v>0</v>
      </c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3" t="s">
        <v>72</v>
      </c>
      <c r="B32" t="s">
        <v>73</v>
      </c>
      <c r="C32" s="20">
        <f>'Grand Junction Com Rec Center'!G182</f>
        <v>279</v>
      </c>
      <c r="D32" s="26">
        <f>'Grand Junction Com Rec Center'!J182</f>
        <v>0</v>
      </c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3">
        <v>1305</v>
      </c>
      <c r="B33" t="s">
        <v>157</v>
      </c>
      <c r="C33" s="20">
        <f>'Grand Junction Com Rec Center'!G192</f>
        <v>44</v>
      </c>
      <c r="D33" s="26">
        <f>'Grand Junction Com Rec Center'!J192</f>
        <v>0</v>
      </c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3">
        <v>1401</v>
      </c>
      <c r="B34" t="s">
        <v>96</v>
      </c>
      <c r="C34" s="20">
        <f>'Grand Junction Com Rec Center'!G201</f>
        <v>14</v>
      </c>
      <c r="D34" s="26">
        <f>'Grand Junction Com Rec Center'!J201</f>
        <v>0</v>
      </c>
      <c r="E34" s="1"/>
      <c r="F34" s="1"/>
      <c r="G34" s="1"/>
      <c r="H34" s="1"/>
      <c r="I34" s="1"/>
      <c r="J34" s="1"/>
      <c r="K34" s="1"/>
      <c r="L34" s="1"/>
    </row>
    <row r="35" spans="1:12" ht="30" x14ac:dyDescent="0.25">
      <c r="A35" s="3" t="s">
        <v>109</v>
      </c>
      <c r="B35" s="18" t="s">
        <v>181</v>
      </c>
      <c r="C35" s="20">
        <f>'Grand Junction Com Rec Center'!G206</f>
        <v>16</v>
      </c>
      <c r="D35" s="26">
        <f>'Grand Junction Com Rec Center'!J206</f>
        <v>0</v>
      </c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3">
        <v>1500</v>
      </c>
      <c r="B36" t="s">
        <v>117</v>
      </c>
      <c r="C36" s="20">
        <f>'Grand Junction Com Rec Center'!G213</f>
        <v>29</v>
      </c>
      <c r="D36" s="26">
        <f>'Grand Junction Com Rec Center'!J213</f>
        <v>0</v>
      </c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3" t="s">
        <v>122</v>
      </c>
      <c r="B37" t="s">
        <v>123</v>
      </c>
      <c r="C37" s="20">
        <f>'Grand Junction Com Rec Center'!G221</f>
        <v>65</v>
      </c>
      <c r="D37" s="26">
        <f>'Grand Junction Com Rec Center'!J51</f>
        <v>0</v>
      </c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3">
        <v>1501</v>
      </c>
      <c r="B38" t="s">
        <v>140</v>
      </c>
      <c r="C38" s="20">
        <f>'Grand Junction Com Rec Center'!G227</f>
        <v>5</v>
      </c>
      <c r="D38" s="26">
        <f>'Grand Junction Com Rec Center'!J227</f>
        <v>0</v>
      </c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3">
        <v>1502</v>
      </c>
      <c r="B39" t="s">
        <v>150</v>
      </c>
      <c r="C39" s="20">
        <f>'Grand Junction Com Rec Center'!G236</f>
        <v>8</v>
      </c>
      <c r="D39" s="26">
        <f>'Grand Junction Com Rec Center'!J236</f>
        <v>0</v>
      </c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3">
        <v>1600</v>
      </c>
      <c r="B40" t="s">
        <v>51</v>
      </c>
      <c r="C40" s="20">
        <f>'Grand Junction Com Rec Center'!G243</f>
        <v>7</v>
      </c>
      <c r="D40" s="26">
        <f>'Grand Junction Com Rec Center'!J243</f>
        <v>0</v>
      </c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3">
        <v>1707</v>
      </c>
      <c r="B41" t="s">
        <v>86</v>
      </c>
      <c r="C41" s="20">
        <f>'Grand Junction Com Rec Center'!G249</f>
        <v>4</v>
      </c>
      <c r="D41" s="26">
        <f>'Grand Junction Com Rec Center'!J249</f>
        <v>0</v>
      </c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3">
        <v>1708</v>
      </c>
      <c r="B42" t="s">
        <v>49</v>
      </c>
      <c r="C42" s="20">
        <f>'Grand Junction Com Rec Center'!G259</f>
        <v>10</v>
      </c>
      <c r="D42" s="26">
        <f>'Grand Junction Com Rec Center'!J259</f>
        <v>0</v>
      </c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3">
        <v>2000</v>
      </c>
      <c r="B43" t="s">
        <v>182</v>
      </c>
      <c r="C43" s="20">
        <f>'Grand Junction Com Rec Center'!G264</f>
        <v>4</v>
      </c>
      <c r="D43" s="26">
        <f>'Grand Junction Com Rec Center'!J264</f>
        <v>0</v>
      </c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3" t="s">
        <v>171</v>
      </c>
      <c r="B44" t="s">
        <v>183</v>
      </c>
      <c r="C44" s="20">
        <f>'Grand Junction Com Rec Center'!G271</f>
        <v>5</v>
      </c>
      <c r="D44" s="26">
        <f>'Grand Junction Com Rec Center'!J271</f>
        <v>0</v>
      </c>
      <c r="E44" s="1"/>
      <c r="F44" s="1"/>
      <c r="G44" s="1"/>
      <c r="H44" s="1"/>
      <c r="I44" s="1"/>
      <c r="J44" s="1"/>
      <c r="K44" s="1"/>
      <c r="L44" s="1"/>
    </row>
    <row r="45" spans="1:12" x14ac:dyDescent="0.25">
      <c r="D45" s="26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B46" s="21" t="s">
        <v>28</v>
      </c>
      <c r="C46" s="31">
        <f>SUM(C12:C44)</f>
        <v>724</v>
      </c>
      <c r="D46" s="26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D47" s="26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B48" s="4" t="s">
        <v>8</v>
      </c>
      <c r="C48" s="4"/>
      <c r="D48" s="30">
        <f>SUM(D12:D43)</f>
        <v>0</v>
      </c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3" t="s">
        <v>9</v>
      </c>
      <c r="C49" s="33">
        <v>0</v>
      </c>
      <c r="D49" s="26" t="s">
        <v>31</v>
      </c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3" t="s">
        <v>10</v>
      </c>
      <c r="C50" s="29"/>
      <c r="D50" s="26">
        <f>'Grand Junction Com Rec Center'!J277</f>
        <v>0</v>
      </c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3" t="s">
        <v>11</v>
      </c>
      <c r="C51" s="29"/>
      <c r="D51" s="26">
        <f>'Grand Junction Com Rec Center'!J278</f>
        <v>0</v>
      </c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3" t="s">
        <v>12</v>
      </c>
      <c r="C52" s="29"/>
      <c r="D52" s="26">
        <f>'Grand Junction Com Rec Center'!J279</f>
        <v>0</v>
      </c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3"/>
      <c r="C53" s="29"/>
      <c r="D53" s="26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4" t="s">
        <v>13</v>
      </c>
      <c r="C54" s="4"/>
      <c r="D54" s="30">
        <f>SUM(D48:D52)</f>
        <v>0</v>
      </c>
      <c r="E54" s="1"/>
      <c r="F54" s="1"/>
      <c r="G54" s="1"/>
      <c r="H54" s="1"/>
      <c r="I54" s="1"/>
      <c r="J54" s="1"/>
      <c r="K54" s="1"/>
      <c r="L54" s="1"/>
    </row>
    <row r="55" spans="2:12" x14ac:dyDescent="0.25">
      <c r="D55" s="26"/>
      <c r="E55" s="1"/>
      <c r="F55" s="1"/>
      <c r="G55" s="1"/>
      <c r="H55" s="1"/>
      <c r="I55" s="1"/>
      <c r="J55" s="1"/>
      <c r="K55" s="1"/>
      <c r="L55" s="1"/>
    </row>
    <row r="56" spans="2:12" x14ac:dyDescent="0.25">
      <c r="D56" s="26"/>
      <c r="E56" s="1"/>
      <c r="F56" s="1"/>
      <c r="G56" s="1"/>
      <c r="H56" s="1"/>
      <c r="I56" s="1"/>
      <c r="J56" s="1"/>
      <c r="K56" s="1"/>
      <c r="L56" s="1"/>
    </row>
  </sheetData>
  <sheetProtection algorithmName="SHA-512" hashValue="QqbQNeMTtC8u5y1fOepGecqHHADI3upWZ8xP+HgTmdofk5mcClmAuYhpl3uWSkDaS72KgL5ChYIVZnXNnWGydA==" saltValue="m3f8WGQWKSLVBR5CkO22mw==" spinCount="100000" sheet="1" objects="1" scenarios="1"/>
  <mergeCells count="4">
    <mergeCell ref="A2:D2"/>
    <mergeCell ref="I2:L5"/>
    <mergeCell ref="A4:D4"/>
    <mergeCell ref="G2:H5"/>
  </mergeCells>
  <printOptions gridLines="1"/>
  <pageMargins left="0.25" right="0.25" top="0.75" bottom="0.75" header="0.3" footer="0.3"/>
  <pageSetup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3AB7-3831-4307-AC2F-1BBB12D8587E}">
  <sheetPr>
    <pageSetUpPr fitToPage="1"/>
  </sheetPr>
  <dimension ref="A1:M281"/>
  <sheetViews>
    <sheetView tabSelected="1" zoomScale="120" zoomScaleNormal="120" workbookViewId="0">
      <pane ySplit="8" topLeftCell="A9" activePane="bottomLeft" state="frozen"/>
      <selection pane="bottomLeft" activeCell="D188" sqref="D188"/>
    </sheetView>
  </sheetViews>
  <sheetFormatPr defaultRowHeight="15" x14ac:dyDescent="0.25"/>
  <cols>
    <col min="1" max="1" width="11.140625" style="3" customWidth="1"/>
    <col min="2" max="2" width="30.7109375" customWidth="1"/>
    <col min="3" max="3" width="8.7109375" style="52" customWidth="1"/>
    <col min="4" max="4" width="39.28515625" bestFit="1" customWidth="1"/>
    <col min="5" max="5" width="20" style="18" bestFit="1" customWidth="1"/>
    <col min="6" max="6" width="30.5703125" style="18" customWidth="1"/>
    <col min="7" max="7" width="4.7109375" bestFit="1" customWidth="1"/>
    <col min="8" max="8" width="22.28515625" style="18" customWidth="1"/>
    <col min="9" max="9" width="14.7109375" customWidth="1"/>
    <col min="10" max="10" width="14.28515625" customWidth="1"/>
    <col min="11" max="11" width="14.28515625" style="18" customWidth="1"/>
    <col min="12" max="13" width="50.7109375" style="18" customWidth="1"/>
  </cols>
  <sheetData>
    <row r="1" spans="1:13" ht="21" x14ac:dyDescent="0.35">
      <c r="A1" s="61" t="s">
        <v>175</v>
      </c>
      <c r="B1" s="61"/>
      <c r="C1" s="61"/>
      <c r="D1" s="62"/>
      <c r="E1" s="63"/>
    </row>
    <row r="2" spans="1:13" ht="21" x14ac:dyDescent="0.35">
      <c r="A2" s="58" t="s">
        <v>32</v>
      </c>
      <c r="B2" s="58"/>
      <c r="C2" s="58"/>
      <c r="D2" s="59"/>
      <c r="E2" s="64"/>
      <c r="G2" s="9"/>
    </row>
    <row r="3" spans="1:13" ht="18.75" x14ac:dyDescent="0.3">
      <c r="B3" s="2"/>
      <c r="C3" s="53"/>
    </row>
    <row r="4" spans="1:13" ht="18.75" x14ac:dyDescent="0.3">
      <c r="B4" s="34" t="s">
        <v>169</v>
      </c>
      <c r="C4" s="54"/>
      <c r="D4" s="35"/>
    </row>
    <row r="5" spans="1:13" ht="18.75" x14ac:dyDescent="0.3">
      <c r="B5" s="2"/>
      <c r="C5" s="53"/>
    </row>
    <row r="6" spans="1:13" ht="18.75" x14ac:dyDescent="0.3">
      <c r="B6" s="2"/>
      <c r="C6" s="53"/>
    </row>
    <row r="8" spans="1:13" x14ac:dyDescent="0.25">
      <c r="A8" s="4" t="s">
        <v>6</v>
      </c>
      <c r="B8" s="1" t="s">
        <v>168</v>
      </c>
      <c r="C8" s="55" t="s">
        <v>14</v>
      </c>
      <c r="D8" s="1" t="s">
        <v>0</v>
      </c>
      <c r="E8" s="40" t="s">
        <v>42</v>
      </c>
      <c r="F8" s="40" t="s">
        <v>20</v>
      </c>
      <c r="G8" s="1" t="s">
        <v>1</v>
      </c>
      <c r="H8" s="40" t="s">
        <v>7</v>
      </c>
      <c r="I8" s="1" t="s">
        <v>2</v>
      </c>
      <c r="J8" s="1" t="s">
        <v>3</v>
      </c>
      <c r="K8" s="40" t="s">
        <v>5</v>
      </c>
      <c r="L8" s="40" t="s">
        <v>162</v>
      </c>
      <c r="M8" s="40" t="s">
        <v>4</v>
      </c>
    </row>
    <row r="9" spans="1:13" x14ac:dyDescent="0.25">
      <c r="A9" s="4"/>
      <c r="B9" s="1"/>
      <c r="C9" s="55"/>
      <c r="D9" s="1"/>
      <c r="E9" s="40"/>
      <c r="F9" s="40"/>
      <c r="G9" s="1"/>
      <c r="H9" s="40"/>
      <c r="I9" s="1"/>
      <c r="J9" s="1"/>
      <c r="K9" s="40"/>
      <c r="L9" s="40"/>
      <c r="M9" s="40"/>
    </row>
    <row r="10" spans="1:13" x14ac:dyDescent="0.25">
      <c r="A10" s="13">
        <v>1002</v>
      </c>
      <c r="B10" s="14" t="s">
        <v>87</v>
      </c>
      <c r="C10" s="56"/>
      <c r="D10" s="15"/>
      <c r="E10" s="41"/>
      <c r="F10" s="41"/>
      <c r="G10" s="15"/>
      <c r="H10" s="47"/>
      <c r="I10" s="15"/>
      <c r="J10" s="15"/>
      <c r="K10" s="47"/>
      <c r="L10" s="41"/>
      <c r="M10" s="47"/>
    </row>
    <row r="11" spans="1:13" x14ac:dyDescent="0.25">
      <c r="A11" s="8"/>
      <c r="B11" s="7"/>
      <c r="C11" s="11" t="s">
        <v>88</v>
      </c>
      <c r="D11" s="5" t="s">
        <v>89</v>
      </c>
      <c r="E11" s="42" t="s">
        <v>105</v>
      </c>
      <c r="F11" s="42"/>
      <c r="G11" s="12">
        <v>16</v>
      </c>
      <c r="H11" s="48"/>
      <c r="I11" s="36">
        <v>0</v>
      </c>
      <c r="J11" s="26">
        <f t="shared" ref="J11:J12" si="0">G11*I11</f>
        <v>0</v>
      </c>
      <c r="K11" s="48"/>
      <c r="L11" s="42"/>
      <c r="M11" s="48"/>
    </row>
    <row r="12" spans="1:13" x14ac:dyDescent="0.25">
      <c r="C12" s="11" t="s">
        <v>91</v>
      </c>
      <c r="D12" s="5" t="s">
        <v>90</v>
      </c>
      <c r="E12" s="42" t="s">
        <v>120</v>
      </c>
      <c r="F12" s="42"/>
      <c r="G12" s="12">
        <v>4</v>
      </c>
      <c r="H12" s="38"/>
      <c r="I12" s="36">
        <v>0</v>
      </c>
      <c r="J12" s="26">
        <f t="shared" si="0"/>
        <v>0</v>
      </c>
      <c r="K12" s="38"/>
      <c r="L12" s="42"/>
      <c r="M12" s="38"/>
    </row>
    <row r="13" spans="1:13" x14ac:dyDescent="0.25">
      <c r="C13" s="11" t="s">
        <v>16</v>
      </c>
      <c r="D13" s="5" t="s">
        <v>176</v>
      </c>
      <c r="E13" s="42"/>
      <c r="F13" s="42"/>
      <c r="G13" s="12">
        <v>1</v>
      </c>
      <c r="H13" s="38"/>
      <c r="I13" s="36">
        <v>0</v>
      </c>
      <c r="J13" s="26">
        <f>G13*I13</f>
        <v>0</v>
      </c>
      <c r="K13" s="38"/>
      <c r="L13" s="42"/>
      <c r="M13" s="38"/>
    </row>
    <row r="14" spans="1:13" x14ac:dyDescent="0.25">
      <c r="C14" s="10"/>
      <c r="D14" s="5"/>
      <c r="E14" s="42"/>
      <c r="F14" s="42"/>
      <c r="G14" s="12"/>
      <c r="H14" s="38"/>
      <c r="I14" s="36">
        <v>0</v>
      </c>
      <c r="J14" s="26">
        <f t="shared" ref="J14" si="1">G14*I14</f>
        <v>0</v>
      </c>
      <c r="K14" s="38"/>
      <c r="L14" s="42"/>
      <c r="M14" s="38"/>
    </row>
    <row r="15" spans="1:13" x14ac:dyDescent="0.25">
      <c r="A15" s="16"/>
      <c r="B15" s="15" t="s">
        <v>87</v>
      </c>
      <c r="C15" s="56"/>
      <c r="D15" s="15"/>
      <c r="E15" s="41"/>
      <c r="F15" s="41"/>
      <c r="G15" s="17">
        <f>SUM(G11:G14)</f>
        <v>21</v>
      </c>
      <c r="H15" s="41"/>
      <c r="I15" s="15"/>
      <c r="J15" s="27">
        <f>SUM(J11:J14)</f>
        <v>0</v>
      </c>
      <c r="K15" s="41"/>
      <c r="L15" s="41"/>
      <c r="M15" s="41"/>
    </row>
    <row r="16" spans="1:13" x14ac:dyDescent="0.25">
      <c r="A16" s="4"/>
      <c r="B16" s="1"/>
      <c r="C16" s="55"/>
      <c r="D16" s="1"/>
      <c r="E16" s="40"/>
      <c r="F16" s="40"/>
      <c r="G16" s="1"/>
      <c r="H16" s="40"/>
      <c r="I16" s="1"/>
      <c r="J16" s="1"/>
      <c r="K16" s="40"/>
      <c r="L16" s="40"/>
      <c r="M16" s="40"/>
    </row>
    <row r="17" spans="1:13" x14ac:dyDescent="0.25">
      <c r="A17" s="16">
        <v>1003</v>
      </c>
      <c r="B17" s="15" t="s">
        <v>92</v>
      </c>
      <c r="C17" s="56"/>
      <c r="D17" s="15"/>
      <c r="E17" s="41"/>
      <c r="F17" s="41"/>
      <c r="G17" s="15"/>
      <c r="H17" s="41"/>
      <c r="I17" s="15"/>
      <c r="J17" s="15"/>
      <c r="K17" s="41"/>
      <c r="L17" s="41"/>
      <c r="M17" s="41"/>
    </row>
    <row r="18" spans="1:13" x14ac:dyDescent="0.25">
      <c r="C18" s="52" t="s">
        <v>22</v>
      </c>
      <c r="D18" t="s">
        <v>118</v>
      </c>
      <c r="E18" s="39"/>
      <c r="F18" s="42"/>
      <c r="G18" s="12">
        <v>3</v>
      </c>
      <c r="H18" s="38"/>
      <c r="I18" s="36">
        <v>0</v>
      </c>
      <c r="J18" s="26">
        <f t="shared" ref="J18:J26" si="2">G18*I18</f>
        <v>0</v>
      </c>
      <c r="K18" s="38"/>
      <c r="L18" s="42"/>
      <c r="M18" s="38"/>
    </row>
    <row r="19" spans="1:13" x14ac:dyDescent="0.25">
      <c r="C19" s="52" t="s">
        <v>158</v>
      </c>
      <c r="D19" t="s">
        <v>118</v>
      </c>
      <c r="E19" s="39"/>
      <c r="F19" s="42"/>
      <c r="G19" s="12">
        <v>1</v>
      </c>
      <c r="H19" s="38"/>
      <c r="I19" s="36">
        <v>0</v>
      </c>
      <c r="J19" s="26">
        <f t="shared" ref="J19" si="3">G19*I19</f>
        <v>0</v>
      </c>
      <c r="K19" s="38"/>
      <c r="L19" s="42"/>
      <c r="M19" s="38"/>
    </row>
    <row r="20" spans="1:13" x14ac:dyDescent="0.25">
      <c r="C20" s="52" t="s">
        <v>159</v>
      </c>
      <c r="D20" t="s">
        <v>118</v>
      </c>
      <c r="E20" s="39"/>
      <c r="F20" s="42"/>
      <c r="G20" s="12">
        <v>1</v>
      </c>
      <c r="H20" s="38"/>
      <c r="I20" s="36">
        <v>0</v>
      </c>
      <c r="J20" s="26">
        <f t="shared" ref="J20:J22" si="4">G20*I20</f>
        <v>0</v>
      </c>
      <c r="K20" s="38"/>
      <c r="L20" s="42"/>
      <c r="M20" s="38"/>
    </row>
    <row r="21" spans="1:13" x14ac:dyDescent="0.25">
      <c r="C21" s="52" t="s">
        <v>160</v>
      </c>
      <c r="D21" t="s">
        <v>118</v>
      </c>
      <c r="E21" s="39"/>
      <c r="F21" s="42"/>
      <c r="G21" s="12">
        <v>2</v>
      </c>
      <c r="H21" s="38"/>
      <c r="I21" s="36">
        <v>0</v>
      </c>
      <c r="J21" s="26">
        <f t="shared" si="4"/>
        <v>0</v>
      </c>
      <c r="K21" s="38"/>
      <c r="L21" s="42"/>
      <c r="M21" s="38"/>
    </row>
    <row r="22" spans="1:13" x14ac:dyDescent="0.25">
      <c r="C22" s="52" t="s">
        <v>161</v>
      </c>
      <c r="D22" t="s">
        <v>118</v>
      </c>
      <c r="E22" s="39"/>
      <c r="F22" s="42"/>
      <c r="G22" s="12">
        <v>1</v>
      </c>
      <c r="H22" s="38"/>
      <c r="I22" s="36">
        <v>0</v>
      </c>
      <c r="J22" s="26">
        <f t="shared" si="4"/>
        <v>0</v>
      </c>
      <c r="K22" s="38"/>
      <c r="L22" s="42"/>
      <c r="M22" s="38"/>
    </row>
    <row r="23" spans="1:13" x14ac:dyDescent="0.25">
      <c r="C23" s="52" t="s">
        <v>174</v>
      </c>
      <c r="D23" t="s">
        <v>118</v>
      </c>
      <c r="E23" s="39"/>
      <c r="F23" s="42"/>
      <c r="G23" s="50">
        <v>1</v>
      </c>
      <c r="H23" s="38"/>
      <c r="I23" s="36"/>
      <c r="J23" s="26"/>
      <c r="K23" s="38"/>
      <c r="L23" s="42"/>
      <c r="M23" s="38"/>
    </row>
    <row r="24" spans="1:13" x14ac:dyDescent="0.25">
      <c r="C24" s="52" t="s">
        <v>68</v>
      </c>
      <c r="D24" t="s">
        <v>70</v>
      </c>
      <c r="E24" s="42"/>
      <c r="F24" s="42"/>
      <c r="G24" s="12">
        <v>8</v>
      </c>
      <c r="H24" s="38"/>
      <c r="I24" s="36">
        <v>0</v>
      </c>
      <c r="J24" s="26">
        <f t="shared" si="2"/>
        <v>0</v>
      </c>
      <c r="K24" s="38"/>
      <c r="L24" s="42"/>
      <c r="M24" s="38"/>
    </row>
    <row r="25" spans="1:13" x14ac:dyDescent="0.25">
      <c r="C25" s="52" t="s">
        <v>30</v>
      </c>
      <c r="D25" t="s">
        <v>93</v>
      </c>
      <c r="E25" s="39"/>
      <c r="F25" s="38"/>
      <c r="G25" s="12">
        <v>4</v>
      </c>
      <c r="H25" s="38"/>
      <c r="I25" s="36">
        <v>0</v>
      </c>
      <c r="J25" s="26">
        <f t="shared" si="2"/>
        <v>0</v>
      </c>
      <c r="K25" s="38"/>
      <c r="L25" s="38"/>
      <c r="M25" s="38"/>
    </row>
    <row r="26" spans="1:13" x14ac:dyDescent="0.25">
      <c r="E26" s="39"/>
      <c r="F26" s="42"/>
      <c r="G26" s="12"/>
      <c r="H26" s="38"/>
      <c r="I26" s="36">
        <v>0</v>
      </c>
      <c r="J26" s="26">
        <f t="shared" si="2"/>
        <v>0</v>
      </c>
      <c r="K26" s="38"/>
      <c r="L26" s="42"/>
      <c r="M26" s="38"/>
    </row>
    <row r="27" spans="1:13" x14ac:dyDescent="0.25">
      <c r="A27" s="16"/>
      <c r="B27" s="15" t="s">
        <v>92</v>
      </c>
      <c r="C27" s="56"/>
      <c r="D27" s="15"/>
      <c r="E27" s="41"/>
      <c r="F27" s="41"/>
      <c r="G27" s="17">
        <f>SUM(G18:G26)</f>
        <v>21</v>
      </c>
      <c r="H27" s="41"/>
      <c r="I27" s="15"/>
      <c r="J27" s="27">
        <f>SUM(J18:J26)</f>
        <v>0</v>
      </c>
      <c r="K27" s="41"/>
      <c r="L27" s="41"/>
      <c r="M27" s="41"/>
    </row>
    <row r="28" spans="1:13" x14ac:dyDescent="0.25">
      <c r="A28" s="4"/>
      <c r="B28" s="1"/>
      <c r="C28" s="55"/>
      <c r="D28" s="1"/>
      <c r="E28" s="40"/>
      <c r="F28" s="40"/>
      <c r="G28" s="1"/>
      <c r="H28" s="40"/>
      <c r="I28" s="1"/>
      <c r="J28" s="1"/>
      <c r="K28" s="40"/>
      <c r="L28" s="40"/>
      <c r="M28" s="40"/>
    </row>
    <row r="29" spans="1:13" x14ac:dyDescent="0.25">
      <c r="A29" s="13" t="s">
        <v>94</v>
      </c>
      <c r="B29" s="14" t="s">
        <v>95</v>
      </c>
      <c r="C29" s="56"/>
      <c r="D29" s="15"/>
      <c r="E29" s="41"/>
      <c r="F29" s="41"/>
      <c r="G29" s="15"/>
      <c r="H29" s="47"/>
      <c r="I29" s="15"/>
      <c r="J29" s="15"/>
      <c r="K29" s="47"/>
      <c r="L29" s="41"/>
      <c r="M29" s="47"/>
    </row>
    <row r="30" spans="1:13" x14ac:dyDescent="0.25">
      <c r="A30" s="8"/>
      <c r="B30" s="7"/>
      <c r="C30" s="11" t="s">
        <v>74</v>
      </c>
      <c r="D30" s="19" t="s">
        <v>119</v>
      </c>
      <c r="E30" s="65"/>
      <c r="F30" s="42"/>
      <c r="G30" s="12">
        <v>12</v>
      </c>
      <c r="H30" s="48"/>
      <c r="I30" s="36">
        <v>0</v>
      </c>
      <c r="J30" s="26">
        <f t="shared" ref="J30:J32" si="5">G30*I30</f>
        <v>0</v>
      </c>
      <c r="K30" s="48"/>
      <c r="L30" s="42"/>
      <c r="M30" s="48"/>
    </row>
    <row r="31" spans="1:13" x14ac:dyDescent="0.25">
      <c r="C31" s="11" t="s">
        <v>80</v>
      </c>
      <c r="D31" s="19" t="s">
        <v>81</v>
      </c>
      <c r="E31" s="39"/>
      <c r="F31" s="42"/>
      <c r="G31" s="12">
        <v>50</v>
      </c>
      <c r="H31" s="38"/>
      <c r="I31" s="36">
        <v>0</v>
      </c>
      <c r="J31" s="26">
        <f t="shared" si="5"/>
        <v>0</v>
      </c>
      <c r="K31" s="38"/>
      <c r="L31" s="42"/>
      <c r="M31" s="38"/>
    </row>
    <row r="32" spans="1:13" x14ac:dyDescent="0.25">
      <c r="C32" s="10"/>
      <c r="D32" s="5"/>
      <c r="E32" s="42"/>
      <c r="F32" s="42"/>
      <c r="G32" s="12"/>
      <c r="H32" s="38"/>
      <c r="I32" s="36">
        <v>0</v>
      </c>
      <c r="J32" s="26">
        <f t="shared" si="5"/>
        <v>0</v>
      </c>
      <c r="K32" s="38"/>
      <c r="L32" s="42"/>
      <c r="M32" s="38"/>
    </row>
    <row r="33" spans="1:13" x14ac:dyDescent="0.25">
      <c r="A33" s="16"/>
      <c r="B33" s="15" t="s">
        <v>95</v>
      </c>
      <c r="C33" s="56"/>
      <c r="D33" s="15"/>
      <c r="E33" s="41"/>
      <c r="F33" s="41"/>
      <c r="G33" s="17">
        <f>SUM(G30:G32)</f>
        <v>62</v>
      </c>
      <c r="H33" s="41"/>
      <c r="I33" s="15"/>
      <c r="J33" s="27">
        <f>SUM(J30:J32)</f>
        <v>0</v>
      </c>
      <c r="K33" s="41"/>
      <c r="L33" s="41"/>
      <c r="M33" s="41"/>
    </row>
    <row r="34" spans="1:13" x14ac:dyDescent="0.25">
      <c r="A34" s="4"/>
      <c r="B34" s="1"/>
      <c r="C34" s="55"/>
      <c r="D34" s="1"/>
      <c r="E34" s="40"/>
      <c r="F34" s="40"/>
      <c r="G34" s="1"/>
      <c r="H34" s="40"/>
      <c r="I34" s="1"/>
      <c r="J34" s="1"/>
      <c r="K34" s="40"/>
      <c r="L34" s="40"/>
      <c r="M34" s="40"/>
    </row>
    <row r="35" spans="1:13" x14ac:dyDescent="0.25">
      <c r="A35" s="13" t="s">
        <v>55</v>
      </c>
      <c r="B35" s="14" t="s">
        <v>51</v>
      </c>
      <c r="C35" s="56"/>
      <c r="D35" s="15"/>
      <c r="E35" s="41"/>
      <c r="F35" s="41"/>
      <c r="G35" s="15"/>
      <c r="H35" s="41"/>
      <c r="I35" s="15"/>
      <c r="J35" s="15"/>
      <c r="K35" s="41"/>
      <c r="L35" s="41"/>
      <c r="M35" s="47"/>
    </row>
    <row r="36" spans="1:13" x14ac:dyDescent="0.25">
      <c r="A36" s="8"/>
      <c r="B36" s="7"/>
      <c r="C36" s="11" t="s">
        <v>29</v>
      </c>
      <c r="D36" s="19" t="s">
        <v>52</v>
      </c>
      <c r="E36" s="42"/>
      <c r="F36" s="42"/>
      <c r="G36" s="12">
        <v>4</v>
      </c>
      <c r="H36" s="38"/>
      <c r="I36" s="36">
        <v>0</v>
      </c>
      <c r="J36" s="26">
        <f t="shared" ref="J36:J38" si="6">G36*I36</f>
        <v>0</v>
      </c>
      <c r="K36" s="38"/>
      <c r="L36" s="42"/>
      <c r="M36" s="48"/>
    </row>
    <row r="37" spans="1:13" x14ac:dyDescent="0.25">
      <c r="C37" s="11" t="s">
        <v>18</v>
      </c>
      <c r="D37" s="19" t="s">
        <v>53</v>
      </c>
      <c r="E37" s="42"/>
      <c r="F37" s="42"/>
      <c r="G37" s="12">
        <v>2</v>
      </c>
      <c r="H37" s="38"/>
      <c r="I37" s="36">
        <v>0</v>
      </c>
      <c r="J37" s="26">
        <f t="shared" si="6"/>
        <v>0</v>
      </c>
      <c r="K37" s="38"/>
      <c r="L37" s="42"/>
      <c r="M37" s="38"/>
    </row>
    <row r="38" spans="1:13" x14ac:dyDescent="0.25">
      <c r="C38" s="10"/>
      <c r="D38" s="5"/>
      <c r="E38" s="42"/>
      <c r="F38" s="42"/>
      <c r="G38" s="12"/>
      <c r="H38" s="38"/>
      <c r="I38" s="36">
        <v>0</v>
      </c>
      <c r="J38" s="26">
        <f t="shared" si="6"/>
        <v>0</v>
      </c>
      <c r="K38" s="38"/>
      <c r="L38" s="42"/>
      <c r="M38" s="38"/>
    </row>
    <row r="39" spans="1:13" x14ac:dyDescent="0.25">
      <c r="A39" s="16"/>
      <c r="B39" s="15" t="s">
        <v>51</v>
      </c>
      <c r="C39" s="56"/>
      <c r="D39" s="15"/>
      <c r="E39" s="41"/>
      <c r="F39" s="41"/>
      <c r="G39" s="17">
        <f>SUM(G36:G38)</f>
        <v>6</v>
      </c>
      <c r="H39" s="41"/>
      <c r="I39" s="15"/>
      <c r="J39" s="27">
        <f>SUM(J36:J38)</f>
        <v>0</v>
      </c>
      <c r="K39" s="41"/>
      <c r="L39" s="41"/>
      <c r="M39" s="41"/>
    </row>
    <row r="40" spans="1:13" x14ac:dyDescent="0.25">
      <c r="A40" s="4"/>
      <c r="B40" s="1"/>
      <c r="C40" s="55"/>
      <c r="D40" s="1"/>
      <c r="E40" s="40"/>
      <c r="F40" s="40"/>
      <c r="G40" s="1"/>
      <c r="H40" s="40"/>
      <c r="I40" s="1"/>
      <c r="J40" s="1"/>
      <c r="K40" s="40"/>
      <c r="L40" s="40"/>
      <c r="M40" s="40"/>
    </row>
    <row r="41" spans="1:13" x14ac:dyDescent="0.25">
      <c r="A41" s="13" t="s">
        <v>54</v>
      </c>
      <c r="B41" s="14" t="s">
        <v>51</v>
      </c>
      <c r="C41" s="56"/>
      <c r="D41" s="15"/>
      <c r="E41" s="41"/>
      <c r="F41" s="41"/>
      <c r="G41" s="15"/>
      <c r="H41" s="41"/>
      <c r="I41" s="15"/>
      <c r="J41" s="15"/>
      <c r="K41" s="41"/>
      <c r="L41" s="41"/>
      <c r="M41" s="47"/>
    </row>
    <row r="42" spans="1:13" x14ac:dyDescent="0.25">
      <c r="A42" s="8"/>
      <c r="B42" s="7"/>
      <c r="C42" s="11" t="s">
        <v>29</v>
      </c>
      <c r="D42" s="5" t="s">
        <v>52</v>
      </c>
      <c r="E42" s="42"/>
      <c r="F42" s="42"/>
      <c r="G42" s="12">
        <v>2</v>
      </c>
      <c r="H42" s="38"/>
      <c r="I42" s="36">
        <v>0</v>
      </c>
      <c r="J42" s="26">
        <f t="shared" ref="J42:J44" si="7">G42*I42</f>
        <v>0</v>
      </c>
      <c r="K42" s="38"/>
      <c r="L42" s="42"/>
      <c r="M42" s="48"/>
    </row>
    <row r="43" spans="1:13" x14ac:dyDescent="0.25">
      <c r="C43" s="11" t="s">
        <v>18</v>
      </c>
      <c r="D43" s="5" t="s">
        <v>53</v>
      </c>
      <c r="E43" s="42"/>
      <c r="F43" s="42"/>
      <c r="G43" s="12">
        <v>1</v>
      </c>
      <c r="H43" s="38"/>
      <c r="I43" s="36">
        <v>0</v>
      </c>
      <c r="J43" s="26">
        <f t="shared" si="7"/>
        <v>0</v>
      </c>
      <c r="K43" s="38"/>
      <c r="L43" s="42"/>
      <c r="M43" s="38"/>
    </row>
    <row r="44" spans="1:13" x14ac:dyDescent="0.25">
      <c r="C44" s="10"/>
      <c r="D44" s="5"/>
      <c r="E44" s="42"/>
      <c r="F44" s="42"/>
      <c r="G44" s="12"/>
      <c r="H44" s="38"/>
      <c r="I44" s="36">
        <v>0</v>
      </c>
      <c r="J44" s="26">
        <f t="shared" si="7"/>
        <v>0</v>
      </c>
      <c r="K44" s="38"/>
      <c r="L44" s="42"/>
      <c r="M44" s="38"/>
    </row>
    <row r="45" spans="1:13" x14ac:dyDescent="0.25">
      <c r="A45" s="16"/>
      <c r="B45" s="15" t="s">
        <v>51</v>
      </c>
      <c r="C45" s="56"/>
      <c r="D45" s="15"/>
      <c r="E45" s="41"/>
      <c r="F45" s="41"/>
      <c r="G45" s="17">
        <f>SUM(G42:G44)</f>
        <v>3</v>
      </c>
      <c r="H45" s="41"/>
      <c r="I45" s="15"/>
      <c r="J45" s="27">
        <f>SUM(J42:J44)</f>
        <v>0</v>
      </c>
      <c r="K45" s="41"/>
      <c r="L45" s="41"/>
      <c r="M45" s="41"/>
    </row>
    <row r="46" spans="1:13" x14ac:dyDescent="0.25">
      <c r="G46" s="20"/>
    </row>
    <row r="47" spans="1:13" x14ac:dyDescent="0.25">
      <c r="A47" s="16" t="s">
        <v>178</v>
      </c>
      <c r="B47" s="15" t="s">
        <v>163</v>
      </c>
      <c r="C47" s="56"/>
      <c r="D47" s="15"/>
      <c r="E47" s="41"/>
      <c r="F47" s="41"/>
      <c r="G47" s="17"/>
      <c r="H47" s="41"/>
      <c r="I47" s="15"/>
      <c r="J47" s="15"/>
      <c r="K47" s="41"/>
      <c r="L47" s="41"/>
      <c r="M47" s="41"/>
    </row>
    <row r="48" spans="1:13" x14ac:dyDescent="0.25">
      <c r="C48" s="11" t="s">
        <v>115</v>
      </c>
      <c r="D48" s="5" t="s">
        <v>165</v>
      </c>
      <c r="E48" s="39"/>
      <c r="F48" s="42"/>
      <c r="G48" s="12">
        <v>9</v>
      </c>
      <c r="H48" s="38"/>
      <c r="I48" s="36">
        <v>0</v>
      </c>
      <c r="J48" s="26">
        <f t="shared" ref="J48:J50" si="8">G48*I48</f>
        <v>0</v>
      </c>
      <c r="K48" s="38"/>
      <c r="L48" s="42"/>
      <c r="M48" s="38"/>
    </row>
    <row r="49" spans="1:13" x14ac:dyDescent="0.25">
      <c r="C49" s="11" t="s">
        <v>114</v>
      </c>
      <c r="D49" s="5" t="s">
        <v>164</v>
      </c>
      <c r="E49" s="39"/>
      <c r="F49" s="42"/>
      <c r="G49" s="12">
        <v>3</v>
      </c>
      <c r="H49" s="38"/>
      <c r="I49" s="36">
        <v>0</v>
      </c>
      <c r="J49" s="26">
        <f t="shared" si="8"/>
        <v>0</v>
      </c>
      <c r="K49" s="38"/>
      <c r="L49" s="42"/>
      <c r="M49" s="38"/>
    </row>
    <row r="50" spans="1:13" x14ac:dyDescent="0.25">
      <c r="C50" s="11"/>
      <c r="D50" s="19"/>
      <c r="E50" s="39"/>
      <c r="F50" s="42"/>
      <c r="G50" s="12"/>
      <c r="H50" s="38"/>
      <c r="I50" s="36">
        <v>0</v>
      </c>
      <c r="J50" s="26">
        <f t="shared" si="8"/>
        <v>0</v>
      </c>
      <c r="K50" s="38"/>
      <c r="L50" s="42"/>
      <c r="M50" s="38"/>
    </row>
    <row r="51" spans="1:13" x14ac:dyDescent="0.25">
      <c r="A51" s="16"/>
      <c r="B51" s="15" t="s">
        <v>163</v>
      </c>
      <c r="C51" s="56"/>
      <c r="D51" s="15"/>
      <c r="E51" s="41"/>
      <c r="F51" s="41"/>
      <c r="G51" s="17">
        <f>SUM(G48:G50)</f>
        <v>12</v>
      </c>
      <c r="H51" s="41"/>
      <c r="I51" s="15"/>
      <c r="J51" s="27">
        <f>SUM(J48:J50)</f>
        <v>0</v>
      </c>
      <c r="K51" s="41"/>
      <c r="L51" s="41"/>
      <c r="M51" s="41"/>
    </row>
    <row r="52" spans="1:13" x14ac:dyDescent="0.25">
      <c r="A52" s="4"/>
      <c r="B52" s="1"/>
      <c r="C52" s="55"/>
      <c r="D52" s="1"/>
      <c r="E52" s="40"/>
      <c r="F52" s="40"/>
      <c r="G52" s="1"/>
      <c r="H52" s="40"/>
      <c r="I52" s="1"/>
      <c r="J52" s="1"/>
      <c r="K52" s="40"/>
      <c r="L52" s="40"/>
      <c r="M52" s="40"/>
    </row>
    <row r="53" spans="1:13" x14ac:dyDescent="0.25">
      <c r="A53" s="16">
        <v>1008</v>
      </c>
      <c r="B53" s="15" t="s">
        <v>56</v>
      </c>
      <c r="C53" s="56"/>
      <c r="D53" s="15"/>
      <c r="E53" s="41"/>
      <c r="F53" s="41"/>
      <c r="G53" s="17"/>
      <c r="H53" s="41"/>
      <c r="I53" s="15"/>
      <c r="J53" s="15"/>
      <c r="K53" s="41"/>
      <c r="L53" s="41"/>
      <c r="M53" s="41"/>
    </row>
    <row r="54" spans="1:13" x14ac:dyDescent="0.25">
      <c r="C54" s="11" t="s">
        <v>17</v>
      </c>
      <c r="D54" s="19" t="s">
        <v>118</v>
      </c>
      <c r="E54" s="39"/>
      <c r="F54" s="42"/>
      <c r="G54" s="12">
        <v>1</v>
      </c>
      <c r="H54" s="38"/>
      <c r="I54" s="36">
        <v>0</v>
      </c>
      <c r="J54" s="26">
        <f t="shared" ref="J54:J56" si="9">G54*I54</f>
        <v>0</v>
      </c>
      <c r="K54" s="38"/>
      <c r="L54" s="42"/>
      <c r="M54" s="38" t="s">
        <v>121</v>
      </c>
    </row>
    <row r="55" spans="1:13" x14ac:dyDescent="0.25">
      <c r="C55" s="11" t="s">
        <v>58</v>
      </c>
      <c r="D55" s="19" t="s">
        <v>59</v>
      </c>
      <c r="E55" s="39"/>
      <c r="F55" s="42"/>
      <c r="G55" s="12">
        <v>4</v>
      </c>
      <c r="H55" s="38"/>
      <c r="I55" s="36">
        <v>0</v>
      </c>
      <c r="J55" s="26">
        <f t="shared" si="9"/>
        <v>0</v>
      </c>
      <c r="K55" s="38"/>
      <c r="L55" s="42"/>
      <c r="M55" s="38"/>
    </row>
    <row r="56" spans="1:13" x14ac:dyDescent="0.25">
      <c r="C56" s="11"/>
      <c r="D56" s="5"/>
      <c r="E56" s="42"/>
      <c r="F56" s="42"/>
      <c r="G56" s="12"/>
      <c r="H56" s="38"/>
      <c r="I56" s="36">
        <v>0</v>
      </c>
      <c r="J56" s="26">
        <f t="shared" si="9"/>
        <v>0</v>
      </c>
      <c r="K56" s="38"/>
      <c r="L56" s="42"/>
      <c r="M56" s="38"/>
    </row>
    <row r="57" spans="1:13" x14ac:dyDescent="0.25">
      <c r="A57" s="16"/>
      <c r="B57" s="15" t="s">
        <v>56</v>
      </c>
      <c r="C57" s="56"/>
      <c r="D57" s="15"/>
      <c r="E57" s="41"/>
      <c r="F57" s="41"/>
      <c r="G57" s="17">
        <f>SUM(G54:G56)</f>
        <v>5</v>
      </c>
      <c r="H57" s="41"/>
      <c r="I57" s="15"/>
      <c r="J57" s="27">
        <f>SUM(J54:J56)</f>
        <v>0</v>
      </c>
      <c r="K57" s="41"/>
      <c r="L57" s="41"/>
      <c r="M57" s="41"/>
    </row>
    <row r="58" spans="1:13" x14ac:dyDescent="0.25">
      <c r="A58" s="4"/>
      <c r="B58" s="1"/>
      <c r="C58" s="55"/>
      <c r="D58" s="1"/>
      <c r="E58" s="40"/>
      <c r="F58" s="40"/>
      <c r="G58" s="1"/>
      <c r="H58" s="40"/>
      <c r="I58" s="1"/>
      <c r="J58" s="1"/>
      <c r="K58" s="40"/>
      <c r="L58" s="40"/>
      <c r="M58" s="40"/>
    </row>
    <row r="59" spans="1:13" x14ac:dyDescent="0.25">
      <c r="A59" s="13" t="s">
        <v>33</v>
      </c>
      <c r="B59" s="14" t="s">
        <v>34</v>
      </c>
      <c r="C59" s="56"/>
      <c r="D59" s="15"/>
      <c r="E59" s="41"/>
      <c r="F59" s="41"/>
      <c r="G59" s="15"/>
      <c r="H59" s="41"/>
      <c r="I59" s="15"/>
      <c r="J59" s="15"/>
      <c r="K59" s="41"/>
      <c r="L59" s="41"/>
      <c r="M59" s="47"/>
    </row>
    <row r="60" spans="1:13" x14ac:dyDescent="0.25">
      <c r="A60" s="8"/>
      <c r="B60" s="7"/>
      <c r="C60" s="11" t="s">
        <v>15</v>
      </c>
      <c r="D60" s="5" t="s">
        <v>35</v>
      </c>
      <c r="E60" s="42"/>
      <c r="F60" s="42"/>
      <c r="G60" s="12">
        <v>1</v>
      </c>
      <c r="H60" s="38"/>
      <c r="I60" s="36">
        <v>0</v>
      </c>
      <c r="J60" s="26">
        <f t="shared" ref="J60:J63" si="10">G60*I60</f>
        <v>0</v>
      </c>
      <c r="K60" s="38"/>
      <c r="L60" s="42"/>
      <c r="M60" s="48"/>
    </row>
    <row r="61" spans="1:13" x14ac:dyDescent="0.25">
      <c r="C61" s="11" t="s">
        <v>16</v>
      </c>
      <c r="D61" s="5" t="s">
        <v>132</v>
      </c>
      <c r="E61" s="42"/>
      <c r="F61" s="42"/>
      <c r="G61" s="12">
        <v>2</v>
      </c>
      <c r="H61" s="38"/>
      <c r="I61" s="36">
        <v>0</v>
      </c>
      <c r="J61" s="26">
        <f t="shared" si="10"/>
        <v>0</v>
      </c>
      <c r="K61" s="38"/>
      <c r="L61" s="42"/>
      <c r="M61" s="38" t="s">
        <v>128</v>
      </c>
    </row>
    <row r="62" spans="1:13" x14ac:dyDescent="0.25">
      <c r="C62" s="10" t="s">
        <v>24</v>
      </c>
      <c r="D62" s="5" t="s">
        <v>36</v>
      </c>
      <c r="E62" s="42"/>
      <c r="F62" s="42"/>
      <c r="G62" s="12">
        <v>1</v>
      </c>
      <c r="H62" s="38"/>
      <c r="I62" s="36">
        <v>0</v>
      </c>
      <c r="J62" s="26">
        <f t="shared" si="10"/>
        <v>0</v>
      </c>
      <c r="K62" s="38"/>
      <c r="L62" s="42"/>
      <c r="M62" s="38"/>
    </row>
    <row r="63" spans="1:13" x14ac:dyDescent="0.25">
      <c r="C63" s="10"/>
      <c r="D63" s="5"/>
      <c r="E63" s="42"/>
      <c r="F63" s="42"/>
      <c r="G63" s="12"/>
      <c r="H63" s="38"/>
      <c r="I63" s="36">
        <v>0</v>
      </c>
      <c r="J63" s="26">
        <f t="shared" si="10"/>
        <v>0</v>
      </c>
      <c r="K63" s="38"/>
      <c r="L63" s="42"/>
      <c r="M63" s="38"/>
    </row>
    <row r="64" spans="1:13" x14ac:dyDescent="0.25">
      <c r="A64" s="16"/>
      <c r="B64" s="15" t="s">
        <v>34</v>
      </c>
      <c r="C64" s="56"/>
      <c r="D64" s="15"/>
      <c r="E64" s="41"/>
      <c r="F64" s="41"/>
      <c r="G64" s="17">
        <f>SUM(G60:G63)</f>
        <v>4</v>
      </c>
      <c r="H64" s="41"/>
      <c r="I64" s="15"/>
      <c r="J64" s="28">
        <f>SUM(J60:J63)</f>
        <v>0</v>
      </c>
      <c r="K64" s="41"/>
      <c r="L64" s="41"/>
      <c r="M64" s="41"/>
    </row>
    <row r="65" spans="1:13" x14ac:dyDescent="0.25">
      <c r="G65" s="20"/>
    </row>
    <row r="66" spans="1:13" x14ac:dyDescent="0.25">
      <c r="A66" s="16" t="s">
        <v>149</v>
      </c>
      <c r="B66" s="15" t="s">
        <v>37</v>
      </c>
      <c r="C66" s="56"/>
      <c r="D66" s="15"/>
      <c r="E66" s="41"/>
      <c r="F66" s="41"/>
      <c r="G66" s="17"/>
      <c r="H66" s="41"/>
      <c r="I66" s="15"/>
      <c r="J66" s="15"/>
      <c r="K66" s="41"/>
      <c r="L66" s="41"/>
      <c r="M66" s="41"/>
    </row>
    <row r="67" spans="1:13" ht="30" x14ac:dyDescent="0.25">
      <c r="C67" s="11" t="s">
        <v>39</v>
      </c>
      <c r="D67" s="19" t="s">
        <v>40</v>
      </c>
      <c r="E67" s="39" t="s">
        <v>129</v>
      </c>
      <c r="F67" s="42"/>
      <c r="G67" s="12">
        <v>4</v>
      </c>
      <c r="H67" s="38"/>
      <c r="I67" s="36">
        <v>0</v>
      </c>
      <c r="J67" s="26">
        <f t="shared" ref="J67:J73" si="11">G67*I67</f>
        <v>0</v>
      </c>
      <c r="K67" s="38"/>
      <c r="L67" s="42"/>
      <c r="M67" s="38" t="s">
        <v>146</v>
      </c>
    </row>
    <row r="68" spans="1:13" ht="30" x14ac:dyDescent="0.25">
      <c r="C68" s="10" t="s">
        <v>21</v>
      </c>
      <c r="D68" s="5" t="s">
        <v>41</v>
      </c>
      <c r="E68" s="39" t="s">
        <v>129</v>
      </c>
      <c r="F68" s="42"/>
      <c r="G68" s="12">
        <v>4</v>
      </c>
      <c r="H68" s="38"/>
      <c r="I68" s="36">
        <v>0</v>
      </c>
      <c r="J68" s="26">
        <f t="shared" si="11"/>
        <v>0</v>
      </c>
      <c r="K68" s="38"/>
      <c r="L68" s="42"/>
      <c r="M68" s="38" t="s">
        <v>146</v>
      </c>
    </row>
    <row r="69" spans="1:13" x14ac:dyDescent="0.25">
      <c r="C69" s="11" t="s">
        <v>152</v>
      </c>
      <c r="D69" s="5" t="s">
        <v>154</v>
      </c>
      <c r="E69" s="42"/>
      <c r="F69" s="42"/>
      <c r="G69" s="12">
        <v>8</v>
      </c>
      <c r="H69" s="38"/>
      <c r="I69" s="36">
        <v>0</v>
      </c>
      <c r="J69" s="26">
        <f>G69*I69</f>
        <v>0</v>
      </c>
      <c r="K69" s="38"/>
      <c r="L69" s="42"/>
      <c r="M69" s="38"/>
    </row>
    <row r="70" spans="1:13" x14ac:dyDescent="0.25">
      <c r="C70" s="11" t="s">
        <v>153</v>
      </c>
      <c r="D70" s="5" t="s">
        <v>155</v>
      </c>
      <c r="E70" s="42"/>
      <c r="F70" s="42"/>
      <c r="G70" s="12">
        <v>8</v>
      </c>
      <c r="H70" s="38"/>
      <c r="I70" s="36">
        <v>0</v>
      </c>
      <c r="J70" s="26">
        <f>G70*I70</f>
        <v>0</v>
      </c>
      <c r="K70" s="38"/>
      <c r="L70" s="42"/>
      <c r="M70" s="38"/>
    </row>
    <row r="71" spans="1:13" x14ac:dyDescent="0.25">
      <c r="C71" s="11" t="s">
        <v>15</v>
      </c>
      <c r="D71" s="5" t="s">
        <v>35</v>
      </c>
      <c r="E71" s="42"/>
      <c r="F71" s="42"/>
      <c r="G71" s="12">
        <v>8</v>
      </c>
      <c r="H71" s="38"/>
      <c r="I71" s="36">
        <v>0</v>
      </c>
      <c r="J71" s="26">
        <f t="shared" si="11"/>
        <v>0</v>
      </c>
      <c r="K71" s="38"/>
      <c r="L71" s="42"/>
      <c r="M71" s="38"/>
    </row>
    <row r="72" spans="1:13" x14ac:dyDescent="0.25">
      <c r="C72" s="11" t="s">
        <v>170</v>
      </c>
      <c r="D72" s="5" t="s">
        <v>166</v>
      </c>
      <c r="E72" s="42"/>
      <c r="F72" s="42"/>
      <c r="G72" s="12">
        <v>4</v>
      </c>
      <c r="H72" s="38"/>
      <c r="I72" s="36">
        <v>0</v>
      </c>
      <c r="J72" s="26">
        <v>0</v>
      </c>
      <c r="K72" s="38"/>
      <c r="L72" s="42"/>
      <c r="M72" s="38"/>
    </row>
    <row r="73" spans="1:13" x14ac:dyDescent="0.25">
      <c r="C73" s="11"/>
      <c r="D73" s="5"/>
      <c r="E73" s="42"/>
      <c r="F73" s="42"/>
      <c r="G73" s="12"/>
      <c r="H73" s="38"/>
      <c r="I73" s="36">
        <v>0</v>
      </c>
      <c r="J73" s="26">
        <f t="shared" si="11"/>
        <v>0</v>
      </c>
      <c r="K73" s="38"/>
      <c r="L73" s="42"/>
      <c r="M73" s="38"/>
    </row>
    <row r="74" spans="1:13" x14ac:dyDescent="0.25">
      <c r="A74" s="16"/>
      <c r="B74" s="15" t="s">
        <v>37</v>
      </c>
      <c r="C74" s="56"/>
      <c r="D74" s="15"/>
      <c r="E74" s="41"/>
      <c r="F74" s="41"/>
      <c r="G74" s="17">
        <f>SUM(G67:G73)</f>
        <v>36</v>
      </c>
      <c r="H74" s="41"/>
      <c r="I74" s="15"/>
      <c r="J74" s="28">
        <f>SUM(J67:J73)</f>
        <v>0</v>
      </c>
      <c r="K74" s="41"/>
      <c r="L74" s="41"/>
      <c r="M74" s="41"/>
    </row>
    <row r="75" spans="1:13" x14ac:dyDescent="0.25">
      <c r="G75" s="20"/>
    </row>
    <row r="76" spans="1:13" x14ac:dyDescent="0.25">
      <c r="A76" s="16">
        <v>1101</v>
      </c>
      <c r="B76" s="15" t="s">
        <v>67</v>
      </c>
      <c r="C76" s="56"/>
      <c r="D76" s="15"/>
      <c r="E76" s="41"/>
      <c r="F76" s="41"/>
      <c r="G76" s="17"/>
      <c r="H76" s="41"/>
      <c r="I76" s="15"/>
      <c r="J76" s="15"/>
      <c r="K76" s="41"/>
      <c r="L76" s="41"/>
      <c r="M76" s="41"/>
    </row>
    <row r="77" spans="1:13" x14ac:dyDescent="0.25">
      <c r="C77" s="11" t="s">
        <v>58</v>
      </c>
      <c r="D77" s="5" t="s">
        <v>59</v>
      </c>
      <c r="E77" s="42"/>
      <c r="F77" s="42"/>
      <c r="G77" s="12">
        <v>4</v>
      </c>
      <c r="H77" s="38"/>
      <c r="I77" s="36">
        <v>0</v>
      </c>
      <c r="J77" s="26">
        <f t="shared" ref="J77:J78" si="12">G77*I77</f>
        <v>0</v>
      </c>
      <c r="K77" s="38"/>
      <c r="L77" s="42"/>
      <c r="M77" s="38"/>
    </row>
    <row r="78" spans="1:13" x14ac:dyDescent="0.25">
      <c r="C78" s="11"/>
      <c r="D78" s="5"/>
      <c r="E78" s="42"/>
      <c r="F78" s="42"/>
      <c r="G78" s="12"/>
      <c r="H78" s="38"/>
      <c r="I78" s="36">
        <v>0</v>
      </c>
      <c r="J78" s="26">
        <f t="shared" si="12"/>
        <v>0</v>
      </c>
      <c r="K78" s="38"/>
      <c r="L78" s="42"/>
      <c r="M78" s="38"/>
    </row>
    <row r="79" spans="1:13" x14ac:dyDescent="0.25">
      <c r="A79" s="16"/>
      <c r="B79" s="15" t="s">
        <v>67</v>
      </c>
      <c r="C79" s="56"/>
      <c r="D79" s="15"/>
      <c r="E79" s="41"/>
      <c r="F79" s="41"/>
      <c r="G79" s="17">
        <f>SUM(G77:G78)</f>
        <v>4</v>
      </c>
      <c r="H79" s="41"/>
      <c r="I79" s="15"/>
      <c r="J79" s="28">
        <f>SUM(J77:J78)</f>
        <v>0</v>
      </c>
      <c r="K79" s="41"/>
      <c r="L79" s="41"/>
      <c r="M79" s="41"/>
    </row>
    <row r="80" spans="1:13" x14ac:dyDescent="0.25">
      <c r="G80" s="20"/>
    </row>
    <row r="81" spans="1:13" x14ac:dyDescent="0.25">
      <c r="A81" s="13">
        <v>1102</v>
      </c>
      <c r="B81" s="14" t="s">
        <v>64</v>
      </c>
      <c r="C81" s="56"/>
      <c r="D81" s="15"/>
      <c r="E81" s="41"/>
      <c r="F81" s="41"/>
      <c r="G81" s="15"/>
      <c r="H81" s="41"/>
      <c r="I81" s="15"/>
      <c r="J81" s="15"/>
      <c r="K81" s="41"/>
      <c r="L81" s="41"/>
      <c r="M81" s="47"/>
    </row>
    <row r="82" spans="1:13" x14ac:dyDescent="0.25">
      <c r="A82" s="8"/>
      <c r="B82" s="7"/>
      <c r="C82" s="11" t="s">
        <v>15</v>
      </c>
      <c r="D82" s="5" t="s">
        <v>35</v>
      </c>
      <c r="E82" s="42"/>
      <c r="F82" s="42"/>
      <c r="G82" s="12">
        <v>1</v>
      </c>
      <c r="H82" s="38"/>
      <c r="I82" s="36">
        <v>0</v>
      </c>
      <c r="J82" s="26">
        <f t="shared" ref="J82:J84" si="13">G82*I82</f>
        <v>0</v>
      </c>
      <c r="K82" s="38"/>
      <c r="L82" s="42"/>
      <c r="M82" s="48"/>
    </row>
    <row r="83" spans="1:13" x14ac:dyDescent="0.25">
      <c r="C83" s="11" t="s">
        <v>16</v>
      </c>
      <c r="D83" s="5" t="s">
        <v>132</v>
      </c>
      <c r="E83" s="42"/>
      <c r="F83" s="42"/>
      <c r="G83" s="12">
        <v>3</v>
      </c>
      <c r="H83" s="38"/>
      <c r="I83" s="36">
        <v>0</v>
      </c>
      <c r="J83" s="26">
        <f t="shared" si="13"/>
        <v>0</v>
      </c>
      <c r="K83" s="38"/>
      <c r="L83" s="42"/>
      <c r="M83" s="38"/>
    </row>
    <row r="84" spans="1:13" x14ac:dyDescent="0.25">
      <c r="C84" s="10"/>
      <c r="D84" s="5"/>
      <c r="E84" s="42"/>
      <c r="F84" s="42"/>
      <c r="G84" s="12"/>
      <c r="H84" s="38"/>
      <c r="I84" s="36">
        <v>0</v>
      </c>
      <c r="J84" s="26">
        <f t="shared" si="13"/>
        <v>0</v>
      </c>
      <c r="K84" s="38"/>
      <c r="L84" s="42"/>
      <c r="M84" s="38"/>
    </row>
    <row r="85" spans="1:13" x14ac:dyDescent="0.25">
      <c r="A85" s="16"/>
      <c r="B85" s="15" t="s">
        <v>64</v>
      </c>
      <c r="C85" s="56"/>
      <c r="D85" s="15"/>
      <c r="E85" s="41"/>
      <c r="F85" s="41"/>
      <c r="G85" s="17">
        <f>SUM(G82:G84)</f>
        <v>4</v>
      </c>
      <c r="H85" s="41"/>
      <c r="I85" s="15"/>
      <c r="J85" s="28">
        <f>SUM(J82:J84)</f>
        <v>0</v>
      </c>
      <c r="K85" s="41"/>
      <c r="L85" s="41"/>
      <c r="M85" s="41"/>
    </row>
    <row r="86" spans="1:13" x14ac:dyDescent="0.25">
      <c r="G86" s="20"/>
    </row>
    <row r="87" spans="1:13" x14ac:dyDescent="0.25">
      <c r="A87" s="16">
        <v>1103</v>
      </c>
      <c r="B87" s="15" t="s">
        <v>48</v>
      </c>
      <c r="C87" s="56"/>
      <c r="D87" s="15"/>
      <c r="E87" s="41"/>
      <c r="F87" s="41"/>
      <c r="G87" s="17"/>
      <c r="H87" s="41"/>
      <c r="I87" s="15"/>
      <c r="J87" s="15"/>
      <c r="K87" s="41"/>
      <c r="L87" s="41"/>
      <c r="M87" s="41"/>
    </row>
    <row r="88" spans="1:13" x14ac:dyDescent="0.25">
      <c r="C88" s="11" t="s">
        <v>43</v>
      </c>
      <c r="D88" s="19" t="s">
        <v>45</v>
      </c>
      <c r="E88" s="39" t="s">
        <v>130</v>
      </c>
      <c r="F88" s="42"/>
      <c r="G88" s="12">
        <v>1</v>
      </c>
      <c r="H88" s="38"/>
      <c r="I88" s="36">
        <v>0</v>
      </c>
      <c r="J88" s="26">
        <f t="shared" ref="J88:J94" si="14">G88*I88</f>
        <v>0</v>
      </c>
      <c r="K88" s="38"/>
      <c r="L88" s="42"/>
      <c r="M88" s="38"/>
    </row>
    <row r="89" spans="1:13" x14ac:dyDescent="0.25">
      <c r="C89" s="10" t="s">
        <v>44</v>
      </c>
      <c r="D89" s="5" t="s">
        <v>46</v>
      </c>
      <c r="E89" s="39" t="s">
        <v>131</v>
      </c>
      <c r="F89" s="42"/>
      <c r="G89" s="12">
        <v>1</v>
      </c>
      <c r="H89" s="38"/>
      <c r="I89" s="36">
        <v>0</v>
      </c>
      <c r="J89" s="26">
        <f t="shared" si="14"/>
        <v>0</v>
      </c>
      <c r="K89" s="38"/>
      <c r="L89" s="42"/>
      <c r="M89" s="38"/>
    </row>
    <row r="90" spans="1:13" x14ac:dyDescent="0.25">
      <c r="C90" s="11" t="s">
        <v>152</v>
      </c>
      <c r="D90" s="5" t="s">
        <v>154</v>
      </c>
      <c r="E90" s="42"/>
      <c r="F90" s="42"/>
      <c r="G90" s="12">
        <v>1</v>
      </c>
      <c r="H90" s="38"/>
      <c r="I90" s="36">
        <v>0</v>
      </c>
      <c r="J90" s="26">
        <f t="shared" si="14"/>
        <v>0</v>
      </c>
      <c r="K90" s="38"/>
      <c r="L90" s="42"/>
      <c r="M90" s="38"/>
    </row>
    <row r="91" spans="1:13" x14ac:dyDescent="0.25">
      <c r="C91" s="11" t="s">
        <v>15</v>
      </c>
      <c r="D91" s="5" t="s">
        <v>35</v>
      </c>
      <c r="E91" s="42"/>
      <c r="F91" s="42"/>
      <c r="G91" s="12">
        <v>1</v>
      </c>
      <c r="H91" s="38"/>
      <c r="I91" s="36">
        <v>0</v>
      </c>
      <c r="J91" s="26">
        <f t="shared" si="14"/>
        <v>0</v>
      </c>
      <c r="K91" s="38"/>
      <c r="L91" s="42"/>
      <c r="M91" s="38"/>
    </row>
    <row r="92" spans="1:13" x14ac:dyDescent="0.25">
      <c r="C92" s="11" t="s">
        <v>24</v>
      </c>
      <c r="D92" s="5" t="s">
        <v>36</v>
      </c>
      <c r="E92" s="42"/>
      <c r="F92" s="42"/>
      <c r="G92" s="12">
        <v>1</v>
      </c>
      <c r="H92" s="38"/>
      <c r="I92" s="36">
        <v>0</v>
      </c>
      <c r="J92" s="26">
        <f t="shared" si="14"/>
        <v>0</v>
      </c>
      <c r="K92" s="38"/>
      <c r="L92" s="42"/>
      <c r="M92" s="38"/>
    </row>
    <row r="93" spans="1:13" x14ac:dyDescent="0.25">
      <c r="C93" s="11" t="s">
        <v>65</v>
      </c>
      <c r="D93" s="5" t="s">
        <v>134</v>
      </c>
      <c r="E93" s="42"/>
      <c r="F93" s="42"/>
      <c r="G93" s="12">
        <v>1</v>
      </c>
      <c r="H93" s="38"/>
      <c r="I93" s="36">
        <v>0</v>
      </c>
      <c r="J93" s="26">
        <f t="shared" si="14"/>
        <v>0</v>
      </c>
      <c r="K93" s="38"/>
      <c r="L93" s="42"/>
      <c r="M93" s="38" t="s">
        <v>133</v>
      </c>
    </row>
    <row r="94" spans="1:13" x14ac:dyDescent="0.25">
      <c r="C94" s="11"/>
      <c r="D94" s="5"/>
      <c r="E94" s="42"/>
      <c r="F94" s="42"/>
      <c r="G94" s="12"/>
      <c r="H94" s="38"/>
      <c r="I94" s="36">
        <v>0</v>
      </c>
      <c r="J94" s="26">
        <f t="shared" si="14"/>
        <v>0</v>
      </c>
      <c r="K94" s="38"/>
      <c r="L94" s="42"/>
      <c r="M94" s="38"/>
    </row>
    <row r="95" spans="1:13" x14ac:dyDescent="0.25">
      <c r="A95" s="16"/>
      <c r="B95" s="15" t="s">
        <v>48</v>
      </c>
      <c r="C95" s="56"/>
      <c r="D95" s="15"/>
      <c r="E95" s="41"/>
      <c r="F95" s="41"/>
      <c r="G95" s="17">
        <f>SUM(G88:G94)</f>
        <v>6</v>
      </c>
      <c r="H95" s="41"/>
      <c r="I95" s="15"/>
      <c r="J95" s="28">
        <f>SUM(J88:J94)</f>
        <v>0</v>
      </c>
      <c r="K95" s="41"/>
      <c r="L95" s="41"/>
      <c r="M95" s="41"/>
    </row>
    <row r="96" spans="1:13" x14ac:dyDescent="0.25">
      <c r="G96" s="20"/>
    </row>
    <row r="97" spans="1:13" x14ac:dyDescent="0.25">
      <c r="A97" s="16">
        <v>1104</v>
      </c>
      <c r="B97" s="15" t="s">
        <v>47</v>
      </c>
      <c r="C97" s="56"/>
      <c r="D97" s="15"/>
      <c r="E97" s="41"/>
      <c r="F97" s="41"/>
      <c r="G97" s="17"/>
      <c r="H97" s="41"/>
      <c r="I97" s="15"/>
      <c r="J97" s="15"/>
      <c r="K97" s="41"/>
      <c r="L97" s="41"/>
      <c r="M97" s="41"/>
    </row>
    <row r="98" spans="1:13" x14ac:dyDescent="0.25">
      <c r="C98" s="11" t="s">
        <v>43</v>
      </c>
      <c r="D98" s="19" t="s">
        <v>45</v>
      </c>
      <c r="E98" s="39" t="s">
        <v>130</v>
      </c>
      <c r="F98" s="42"/>
      <c r="G98" s="12">
        <v>1</v>
      </c>
      <c r="H98" s="38"/>
      <c r="I98" s="36">
        <v>0</v>
      </c>
      <c r="J98" s="26">
        <f t="shared" ref="J98:J104" si="15">G98*I98</f>
        <v>0</v>
      </c>
      <c r="K98" s="38"/>
      <c r="L98" s="42"/>
      <c r="M98" s="38"/>
    </row>
    <row r="99" spans="1:13" x14ac:dyDescent="0.25">
      <c r="C99" s="10" t="s">
        <v>44</v>
      </c>
      <c r="D99" s="5" t="s">
        <v>46</v>
      </c>
      <c r="E99" s="39" t="s">
        <v>135</v>
      </c>
      <c r="F99" s="42"/>
      <c r="G99" s="12">
        <v>1</v>
      </c>
      <c r="H99" s="38"/>
      <c r="I99" s="36">
        <v>0</v>
      </c>
      <c r="J99" s="26">
        <f t="shared" si="15"/>
        <v>0</v>
      </c>
      <c r="K99" s="38"/>
      <c r="L99" s="42"/>
      <c r="M99" s="38"/>
    </row>
    <row r="100" spans="1:13" x14ac:dyDescent="0.25">
      <c r="C100" s="11" t="s">
        <v>152</v>
      </c>
      <c r="D100" s="5" t="s">
        <v>154</v>
      </c>
      <c r="E100" s="42"/>
      <c r="F100" s="42"/>
      <c r="G100" s="12">
        <v>1</v>
      </c>
      <c r="H100" s="38"/>
      <c r="I100" s="36">
        <v>0</v>
      </c>
      <c r="J100" s="26">
        <f t="shared" si="15"/>
        <v>0</v>
      </c>
      <c r="K100" s="38"/>
      <c r="L100" s="42"/>
      <c r="M100" s="38"/>
    </row>
    <row r="101" spans="1:13" x14ac:dyDescent="0.25">
      <c r="C101" s="11" t="s">
        <v>15</v>
      </c>
      <c r="D101" s="5" t="s">
        <v>35</v>
      </c>
      <c r="E101" s="42"/>
      <c r="F101" s="42"/>
      <c r="G101" s="12">
        <v>1</v>
      </c>
      <c r="H101" s="38"/>
      <c r="I101" s="36">
        <v>0</v>
      </c>
      <c r="J101" s="26">
        <f t="shared" si="15"/>
        <v>0</v>
      </c>
      <c r="K101" s="38"/>
      <c r="L101" s="42"/>
      <c r="M101" s="38"/>
    </row>
    <row r="102" spans="1:13" x14ac:dyDescent="0.25">
      <c r="C102" s="11" t="s">
        <v>24</v>
      </c>
      <c r="D102" s="5" t="s">
        <v>36</v>
      </c>
      <c r="E102" s="42"/>
      <c r="F102" s="42"/>
      <c r="G102" s="12">
        <v>1</v>
      </c>
      <c r="H102" s="38"/>
      <c r="I102" s="36">
        <v>0</v>
      </c>
      <c r="J102" s="26">
        <f t="shared" si="15"/>
        <v>0</v>
      </c>
      <c r="K102" s="38"/>
      <c r="L102" s="42"/>
      <c r="M102" s="38"/>
    </row>
    <row r="103" spans="1:13" x14ac:dyDescent="0.25">
      <c r="C103" s="11" t="s">
        <v>65</v>
      </c>
      <c r="D103" s="5" t="s">
        <v>134</v>
      </c>
      <c r="E103" s="42"/>
      <c r="F103" s="42"/>
      <c r="G103" s="12">
        <v>1</v>
      </c>
      <c r="H103" s="38"/>
      <c r="I103" s="36">
        <v>0</v>
      </c>
      <c r="J103" s="26">
        <f t="shared" si="15"/>
        <v>0</v>
      </c>
      <c r="K103" s="38"/>
      <c r="L103" s="42"/>
      <c r="M103" s="38" t="s">
        <v>133</v>
      </c>
    </row>
    <row r="104" spans="1:13" x14ac:dyDescent="0.25">
      <c r="C104" s="11"/>
      <c r="D104" s="5"/>
      <c r="E104" s="42"/>
      <c r="F104" s="42"/>
      <c r="G104" s="12"/>
      <c r="H104" s="38"/>
      <c r="I104" s="36">
        <v>0</v>
      </c>
      <c r="J104" s="26">
        <f t="shared" si="15"/>
        <v>0</v>
      </c>
      <c r="K104" s="38"/>
      <c r="L104" s="42"/>
      <c r="M104" s="38"/>
    </row>
    <row r="105" spans="1:13" x14ac:dyDescent="0.25">
      <c r="A105" s="16"/>
      <c r="B105" s="15" t="s">
        <v>47</v>
      </c>
      <c r="C105" s="56"/>
      <c r="D105" s="15"/>
      <c r="E105" s="41"/>
      <c r="F105" s="41"/>
      <c r="G105" s="17">
        <f>SUM(G98:G104)</f>
        <v>6</v>
      </c>
      <c r="H105" s="41"/>
      <c r="I105" s="15"/>
      <c r="J105" s="28">
        <f>SUM(J98:J104)</f>
        <v>0</v>
      </c>
      <c r="K105" s="41"/>
      <c r="L105" s="41"/>
      <c r="M105" s="41"/>
    </row>
    <row r="106" spans="1:13" x14ac:dyDescent="0.25">
      <c r="G106" s="20"/>
    </row>
    <row r="107" spans="1:13" x14ac:dyDescent="0.25">
      <c r="A107" s="16">
        <v>1105</v>
      </c>
      <c r="B107" s="15" t="s">
        <v>49</v>
      </c>
      <c r="C107" s="56"/>
      <c r="D107" s="15"/>
      <c r="E107" s="41"/>
      <c r="F107" s="41"/>
      <c r="G107" s="17"/>
      <c r="H107" s="41"/>
      <c r="I107" s="15"/>
      <c r="J107" s="15"/>
      <c r="K107" s="41"/>
      <c r="L107" s="41"/>
      <c r="M107" s="41"/>
    </row>
    <row r="108" spans="1:13" ht="30" x14ac:dyDescent="0.25">
      <c r="C108" s="10" t="s">
        <v>38</v>
      </c>
      <c r="D108" s="5" t="s">
        <v>41</v>
      </c>
      <c r="E108" s="39" t="s">
        <v>136</v>
      </c>
      <c r="F108" s="42"/>
      <c r="G108" s="12">
        <v>1</v>
      </c>
      <c r="H108" s="38"/>
      <c r="I108" s="36">
        <v>0</v>
      </c>
      <c r="J108" s="26">
        <f t="shared" ref="J108:J113" si="16">G108*I108</f>
        <v>0</v>
      </c>
      <c r="K108" s="38"/>
      <c r="L108" s="42"/>
      <c r="M108" s="38"/>
    </row>
    <row r="109" spans="1:13" x14ac:dyDescent="0.25">
      <c r="C109" s="11" t="s">
        <v>152</v>
      </c>
      <c r="D109" s="5" t="s">
        <v>154</v>
      </c>
      <c r="E109" s="42"/>
      <c r="F109" s="42"/>
      <c r="G109" s="12">
        <v>1</v>
      </c>
      <c r="H109" s="38"/>
      <c r="I109" s="36">
        <v>0</v>
      </c>
      <c r="J109" s="26">
        <f t="shared" si="16"/>
        <v>0</v>
      </c>
      <c r="K109" s="38"/>
      <c r="L109" s="42"/>
      <c r="M109" s="38"/>
    </row>
    <row r="110" spans="1:13" x14ac:dyDescent="0.25">
      <c r="C110" s="11" t="s">
        <v>153</v>
      </c>
      <c r="D110" s="5" t="s">
        <v>155</v>
      </c>
      <c r="E110" s="42"/>
      <c r="F110" s="42"/>
      <c r="G110" s="12">
        <v>1</v>
      </c>
      <c r="H110" s="38"/>
      <c r="I110" s="36">
        <v>0</v>
      </c>
      <c r="J110" s="26">
        <f t="shared" si="16"/>
        <v>0</v>
      </c>
      <c r="K110" s="38"/>
      <c r="L110" s="42"/>
      <c r="M110" s="38"/>
    </row>
    <row r="111" spans="1:13" x14ac:dyDescent="0.25">
      <c r="C111" s="11" t="s">
        <v>15</v>
      </c>
      <c r="D111" s="5" t="s">
        <v>35</v>
      </c>
      <c r="E111" s="42"/>
      <c r="F111" s="42"/>
      <c r="G111" s="12">
        <v>1</v>
      </c>
      <c r="H111" s="38"/>
      <c r="I111" s="36">
        <v>0</v>
      </c>
      <c r="J111" s="26">
        <f t="shared" si="16"/>
        <v>0</v>
      </c>
      <c r="K111" s="38"/>
      <c r="L111" s="42"/>
      <c r="M111" s="38"/>
    </row>
    <row r="112" spans="1:13" x14ac:dyDescent="0.25">
      <c r="C112" s="11" t="s">
        <v>24</v>
      </c>
      <c r="D112" s="5" t="s">
        <v>36</v>
      </c>
      <c r="E112" s="42"/>
      <c r="F112" s="42"/>
      <c r="G112" s="12">
        <v>1</v>
      </c>
      <c r="H112" s="38"/>
      <c r="I112" s="36">
        <v>0</v>
      </c>
      <c r="J112" s="26">
        <f t="shared" si="16"/>
        <v>0</v>
      </c>
      <c r="K112" s="38"/>
      <c r="L112" s="42"/>
      <c r="M112" s="38"/>
    </row>
    <row r="113" spans="1:13" x14ac:dyDescent="0.25">
      <c r="C113" s="11"/>
      <c r="D113" s="5"/>
      <c r="E113" s="42"/>
      <c r="F113" s="42"/>
      <c r="G113" s="12"/>
      <c r="H113" s="38"/>
      <c r="I113" s="36">
        <v>0</v>
      </c>
      <c r="J113" s="26">
        <f t="shared" si="16"/>
        <v>0</v>
      </c>
      <c r="K113" s="38"/>
      <c r="L113" s="42"/>
      <c r="M113" s="38"/>
    </row>
    <row r="114" spans="1:13" x14ac:dyDescent="0.25">
      <c r="A114" s="16"/>
      <c r="B114" s="15" t="s">
        <v>49</v>
      </c>
      <c r="C114" s="56"/>
      <c r="D114" s="15"/>
      <c r="E114" s="41"/>
      <c r="F114" s="41"/>
      <c r="G114" s="17">
        <f>SUM(G108:G113)</f>
        <v>5</v>
      </c>
      <c r="H114" s="41"/>
      <c r="I114" s="15"/>
      <c r="J114" s="28">
        <f>SUM(J108:J113)</f>
        <v>0</v>
      </c>
      <c r="K114" s="41"/>
      <c r="L114" s="41"/>
      <c r="M114" s="41"/>
    </row>
    <row r="115" spans="1:13" x14ac:dyDescent="0.25">
      <c r="G115" s="20"/>
    </row>
    <row r="116" spans="1:13" x14ac:dyDescent="0.25">
      <c r="A116" s="16">
        <v>1106</v>
      </c>
      <c r="B116" s="15" t="s">
        <v>49</v>
      </c>
      <c r="C116" s="56"/>
      <c r="D116" s="15"/>
      <c r="E116" s="41"/>
      <c r="F116" s="41"/>
      <c r="G116" s="17"/>
      <c r="H116" s="41"/>
      <c r="I116" s="15"/>
      <c r="J116" s="15"/>
      <c r="K116" s="41"/>
      <c r="L116" s="41"/>
      <c r="M116" s="41"/>
    </row>
    <row r="117" spans="1:13" ht="30" x14ac:dyDescent="0.25">
      <c r="C117" s="10" t="s">
        <v>50</v>
      </c>
      <c r="D117" s="5" t="s">
        <v>40</v>
      </c>
      <c r="E117" s="39" t="s">
        <v>136</v>
      </c>
      <c r="F117" s="42"/>
      <c r="G117" s="12">
        <v>1</v>
      </c>
      <c r="H117" s="38"/>
      <c r="I117" s="36">
        <v>0</v>
      </c>
      <c r="J117" s="26">
        <f t="shared" ref="J117:J122" si="17">G117*I117</f>
        <v>0</v>
      </c>
      <c r="K117" s="38"/>
      <c r="L117" s="42"/>
      <c r="M117" s="38"/>
    </row>
    <row r="118" spans="1:13" x14ac:dyDescent="0.25">
      <c r="C118" s="11" t="s">
        <v>152</v>
      </c>
      <c r="D118" s="5" t="s">
        <v>154</v>
      </c>
      <c r="E118" s="42"/>
      <c r="F118" s="42"/>
      <c r="G118" s="12">
        <v>1</v>
      </c>
      <c r="H118" s="38"/>
      <c r="I118" s="36">
        <v>0</v>
      </c>
      <c r="J118" s="26">
        <f t="shared" si="17"/>
        <v>0</v>
      </c>
      <c r="K118" s="38"/>
      <c r="L118" s="42"/>
      <c r="M118" s="38"/>
    </row>
    <row r="119" spans="1:13" x14ac:dyDescent="0.25">
      <c r="C119" s="11" t="s">
        <v>153</v>
      </c>
      <c r="D119" s="5" t="s">
        <v>155</v>
      </c>
      <c r="E119" s="42"/>
      <c r="F119" s="42"/>
      <c r="G119" s="12">
        <v>1</v>
      </c>
      <c r="H119" s="38"/>
      <c r="I119" s="36">
        <v>0</v>
      </c>
      <c r="J119" s="26">
        <f t="shared" si="17"/>
        <v>0</v>
      </c>
      <c r="K119" s="38"/>
      <c r="L119" s="42"/>
      <c r="M119" s="38"/>
    </row>
    <row r="120" spans="1:13" x14ac:dyDescent="0.25">
      <c r="C120" s="11" t="s">
        <v>15</v>
      </c>
      <c r="D120" s="5" t="s">
        <v>35</v>
      </c>
      <c r="E120" s="42"/>
      <c r="F120" s="42"/>
      <c r="G120" s="12">
        <v>1</v>
      </c>
      <c r="H120" s="38"/>
      <c r="I120" s="36">
        <v>0</v>
      </c>
      <c r="J120" s="26">
        <f t="shared" si="17"/>
        <v>0</v>
      </c>
      <c r="K120" s="38"/>
      <c r="L120" s="42"/>
      <c r="M120" s="38"/>
    </row>
    <row r="121" spans="1:13" x14ac:dyDescent="0.25">
      <c r="C121" s="11" t="s">
        <v>24</v>
      </c>
      <c r="D121" s="5" t="s">
        <v>36</v>
      </c>
      <c r="E121" s="42"/>
      <c r="F121" s="42"/>
      <c r="G121" s="12">
        <v>1</v>
      </c>
      <c r="H121" s="38"/>
      <c r="I121" s="36">
        <v>0</v>
      </c>
      <c r="J121" s="26">
        <f t="shared" si="17"/>
        <v>0</v>
      </c>
      <c r="K121" s="38"/>
      <c r="L121" s="42"/>
      <c r="M121" s="38"/>
    </row>
    <row r="122" spans="1:13" x14ac:dyDescent="0.25">
      <c r="C122" s="11"/>
      <c r="D122" s="5"/>
      <c r="E122" s="42"/>
      <c r="F122" s="42"/>
      <c r="G122" s="12"/>
      <c r="H122" s="38"/>
      <c r="I122" s="36">
        <v>0</v>
      </c>
      <c r="J122" s="26">
        <f t="shared" si="17"/>
        <v>0</v>
      </c>
      <c r="K122" s="38"/>
      <c r="L122" s="42"/>
      <c r="M122" s="38"/>
    </row>
    <row r="123" spans="1:13" x14ac:dyDescent="0.25">
      <c r="A123" s="16"/>
      <c r="B123" s="15" t="s">
        <v>49</v>
      </c>
      <c r="C123" s="56"/>
      <c r="D123" s="15"/>
      <c r="E123" s="41"/>
      <c r="F123" s="41"/>
      <c r="G123" s="17">
        <f>SUM(G117:G122)</f>
        <v>5</v>
      </c>
      <c r="H123" s="41"/>
      <c r="I123" s="15"/>
      <c r="J123" s="28">
        <f>SUM(J117:J122)</f>
        <v>0</v>
      </c>
      <c r="K123" s="41"/>
      <c r="L123" s="41"/>
      <c r="M123" s="41"/>
    </row>
    <row r="124" spans="1:13" x14ac:dyDescent="0.25">
      <c r="G124" s="20"/>
    </row>
    <row r="125" spans="1:13" x14ac:dyDescent="0.25">
      <c r="A125" s="16">
        <v>1107</v>
      </c>
      <c r="B125" s="15" t="s">
        <v>49</v>
      </c>
      <c r="C125" s="56"/>
      <c r="D125" s="15"/>
      <c r="E125" s="41"/>
      <c r="F125" s="41"/>
      <c r="G125" s="17"/>
      <c r="H125" s="41"/>
      <c r="I125" s="15"/>
      <c r="J125" s="15"/>
      <c r="K125" s="41"/>
      <c r="L125" s="41"/>
      <c r="M125" s="41"/>
    </row>
    <row r="126" spans="1:13" ht="30" x14ac:dyDescent="0.25">
      <c r="C126" s="10" t="s">
        <v>38</v>
      </c>
      <c r="D126" s="5" t="s">
        <v>41</v>
      </c>
      <c r="E126" s="39" t="s">
        <v>136</v>
      </c>
      <c r="F126" s="42"/>
      <c r="G126" s="12">
        <v>1</v>
      </c>
      <c r="H126" s="38"/>
      <c r="I126" s="36">
        <v>0</v>
      </c>
      <c r="J126" s="26">
        <f t="shared" ref="J126:J131" si="18">G126*I126</f>
        <v>0</v>
      </c>
      <c r="K126" s="38"/>
      <c r="L126" s="42"/>
      <c r="M126" s="38"/>
    </row>
    <row r="127" spans="1:13" x14ac:dyDescent="0.25">
      <c r="C127" s="11" t="s">
        <v>152</v>
      </c>
      <c r="D127" s="5" t="s">
        <v>154</v>
      </c>
      <c r="E127" s="42"/>
      <c r="F127" s="42"/>
      <c r="G127" s="12">
        <v>1</v>
      </c>
      <c r="H127" s="38"/>
      <c r="I127" s="36">
        <v>0</v>
      </c>
      <c r="J127" s="26">
        <f t="shared" si="18"/>
        <v>0</v>
      </c>
      <c r="K127" s="38"/>
      <c r="L127" s="42"/>
      <c r="M127" s="38"/>
    </row>
    <row r="128" spans="1:13" x14ac:dyDescent="0.25">
      <c r="C128" s="11" t="s">
        <v>153</v>
      </c>
      <c r="D128" s="5" t="s">
        <v>155</v>
      </c>
      <c r="E128" s="42"/>
      <c r="F128" s="42"/>
      <c r="G128" s="12">
        <v>1</v>
      </c>
      <c r="H128" s="38"/>
      <c r="I128" s="36">
        <v>0</v>
      </c>
      <c r="J128" s="26">
        <f t="shared" si="18"/>
        <v>0</v>
      </c>
      <c r="K128" s="38"/>
      <c r="L128" s="42"/>
      <c r="M128" s="38"/>
    </row>
    <row r="129" spans="1:13" x14ac:dyDescent="0.25">
      <c r="C129" s="11" t="s">
        <v>15</v>
      </c>
      <c r="D129" s="5" t="s">
        <v>35</v>
      </c>
      <c r="E129" s="42"/>
      <c r="F129" s="42"/>
      <c r="G129" s="12">
        <v>1</v>
      </c>
      <c r="H129" s="38"/>
      <c r="I129" s="36">
        <v>0</v>
      </c>
      <c r="J129" s="26">
        <f t="shared" si="18"/>
        <v>0</v>
      </c>
      <c r="K129" s="38"/>
      <c r="L129" s="42"/>
      <c r="M129" s="38"/>
    </row>
    <row r="130" spans="1:13" x14ac:dyDescent="0.25">
      <c r="C130" s="11" t="s">
        <v>24</v>
      </c>
      <c r="D130" s="5" t="s">
        <v>36</v>
      </c>
      <c r="E130" s="42"/>
      <c r="F130" s="42"/>
      <c r="G130" s="12">
        <v>1</v>
      </c>
      <c r="H130" s="38"/>
      <c r="I130" s="36">
        <v>0</v>
      </c>
      <c r="J130" s="26">
        <f t="shared" si="18"/>
        <v>0</v>
      </c>
      <c r="K130" s="38"/>
      <c r="L130" s="42"/>
      <c r="M130" s="38"/>
    </row>
    <row r="131" spans="1:13" x14ac:dyDescent="0.25">
      <c r="C131" s="11"/>
      <c r="D131" s="5"/>
      <c r="E131" s="42"/>
      <c r="F131" s="42"/>
      <c r="G131" s="12"/>
      <c r="H131" s="38"/>
      <c r="I131" s="36">
        <v>0</v>
      </c>
      <c r="J131" s="26">
        <f t="shared" si="18"/>
        <v>0</v>
      </c>
      <c r="K131" s="38"/>
      <c r="L131" s="42"/>
      <c r="M131" s="38"/>
    </row>
    <row r="132" spans="1:13" x14ac:dyDescent="0.25">
      <c r="A132" s="16"/>
      <c r="B132" s="15" t="s">
        <v>49</v>
      </c>
      <c r="C132" s="56"/>
      <c r="D132" s="15"/>
      <c r="E132" s="41"/>
      <c r="F132" s="41"/>
      <c r="G132" s="17">
        <f>SUM(G126:G131)</f>
        <v>5</v>
      </c>
      <c r="H132" s="41"/>
      <c r="I132" s="15"/>
      <c r="J132" s="28">
        <f>SUM(J126:J131)</f>
        <v>0</v>
      </c>
      <c r="K132" s="41"/>
      <c r="L132" s="41"/>
      <c r="M132" s="41"/>
    </row>
    <row r="133" spans="1:13" x14ac:dyDescent="0.25">
      <c r="G133" s="20"/>
    </row>
    <row r="134" spans="1:13" x14ac:dyDescent="0.25">
      <c r="A134" s="16">
        <v>1108</v>
      </c>
      <c r="B134" s="15" t="s">
        <v>49</v>
      </c>
      <c r="C134" s="56"/>
      <c r="D134" s="15"/>
      <c r="E134" s="41"/>
      <c r="F134" s="41"/>
      <c r="G134" s="17"/>
      <c r="H134" s="41"/>
      <c r="I134" s="15"/>
      <c r="J134" s="15"/>
      <c r="K134" s="41"/>
      <c r="L134" s="41"/>
      <c r="M134" s="41"/>
    </row>
    <row r="135" spans="1:13" ht="30" x14ac:dyDescent="0.25">
      <c r="C135" s="10" t="s">
        <v>50</v>
      </c>
      <c r="D135" s="5" t="s">
        <v>40</v>
      </c>
      <c r="E135" s="39" t="s">
        <v>136</v>
      </c>
      <c r="F135" s="42"/>
      <c r="G135" s="12">
        <v>1</v>
      </c>
      <c r="H135" s="38"/>
      <c r="I135" s="36">
        <v>0</v>
      </c>
      <c r="J135" s="26">
        <f t="shared" ref="J135:J140" si="19">G135*I135</f>
        <v>0</v>
      </c>
      <c r="K135" s="38"/>
      <c r="L135" s="42"/>
      <c r="M135" s="38"/>
    </row>
    <row r="136" spans="1:13" x14ac:dyDescent="0.25">
      <c r="C136" s="11" t="s">
        <v>152</v>
      </c>
      <c r="D136" s="5" t="s">
        <v>154</v>
      </c>
      <c r="E136" s="42"/>
      <c r="F136" s="42"/>
      <c r="G136" s="12">
        <v>1</v>
      </c>
      <c r="H136" s="38"/>
      <c r="I136" s="36">
        <v>0</v>
      </c>
      <c r="J136" s="26">
        <f t="shared" si="19"/>
        <v>0</v>
      </c>
      <c r="K136" s="38"/>
      <c r="L136" s="42"/>
      <c r="M136" s="38"/>
    </row>
    <row r="137" spans="1:13" x14ac:dyDescent="0.25">
      <c r="C137" s="11" t="s">
        <v>153</v>
      </c>
      <c r="D137" s="5" t="s">
        <v>155</v>
      </c>
      <c r="E137" s="42"/>
      <c r="F137" s="42"/>
      <c r="G137" s="12">
        <v>1</v>
      </c>
      <c r="H137" s="38"/>
      <c r="I137" s="36">
        <v>0</v>
      </c>
      <c r="J137" s="26">
        <f t="shared" si="19"/>
        <v>0</v>
      </c>
      <c r="K137" s="38"/>
      <c r="L137" s="42"/>
      <c r="M137" s="38"/>
    </row>
    <row r="138" spans="1:13" x14ac:dyDescent="0.25">
      <c r="C138" s="11" t="s">
        <v>15</v>
      </c>
      <c r="D138" s="5" t="s">
        <v>35</v>
      </c>
      <c r="E138" s="42"/>
      <c r="F138" s="42"/>
      <c r="G138" s="12">
        <v>1</v>
      </c>
      <c r="H138" s="38"/>
      <c r="I138" s="36">
        <v>0</v>
      </c>
      <c r="J138" s="26">
        <f t="shared" si="19"/>
        <v>0</v>
      </c>
      <c r="K138" s="38"/>
      <c r="L138" s="42"/>
      <c r="M138" s="38"/>
    </row>
    <row r="139" spans="1:13" x14ac:dyDescent="0.25">
      <c r="C139" s="11" t="s">
        <v>24</v>
      </c>
      <c r="D139" s="5" t="s">
        <v>36</v>
      </c>
      <c r="E139" s="42"/>
      <c r="F139" s="42"/>
      <c r="G139" s="12">
        <v>1</v>
      </c>
      <c r="H139" s="38"/>
      <c r="I139" s="36">
        <v>0</v>
      </c>
      <c r="J139" s="26">
        <f t="shared" si="19"/>
        <v>0</v>
      </c>
      <c r="K139" s="38"/>
      <c r="L139" s="42"/>
      <c r="M139" s="38"/>
    </row>
    <row r="140" spans="1:13" x14ac:dyDescent="0.25">
      <c r="C140" s="11"/>
      <c r="D140" s="5"/>
      <c r="E140" s="42"/>
      <c r="F140" s="42"/>
      <c r="G140" s="12"/>
      <c r="H140" s="38"/>
      <c r="I140" s="36">
        <v>0</v>
      </c>
      <c r="J140" s="26">
        <f t="shared" si="19"/>
        <v>0</v>
      </c>
      <c r="K140" s="38"/>
      <c r="L140" s="42"/>
      <c r="M140" s="38"/>
    </row>
    <row r="141" spans="1:13" x14ac:dyDescent="0.25">
      <c r="A141" s="16"/>
      <c r="B141" s="15" t="s">
        <v>49</v>
      </c>
      <c r="C141" s="56"/>
      <c r="D141" s="15"/>
      <c r="E141" s="41"/>
      <c r="F141" s="41"/>
      <c r="G141" s="17">
        <f>SUM(G135:G140)</f>
        <v>5</v>
      </c>
      <c r="H141" s="41"/>
      <c r="I141" s="15"/>
      <c r="J141" s="28">
        <f>SUM(J135:J140)</f>
        <v>0</v>
      </c>
      <c r="K141" s="41"/>
      <c r="L141" s="41"/>
      <c r="M141" s="41"/>
    </row>
    <row r="143" spans="1:13" x14ac:dyDescent="0.25">
      <c r="A143" s="16">
        <v>1109</v>
      </c>
      <c r="B143" s="15" t="s">
        <v>49</v>
      </c>
      <c r="C143" s="56"/>
      <c r="D143" s="15"/>
      <c r="E143" s="41"/>
      <c r="F143" s="41"/>
      <c r="G143" s="17"/>
      <c r="H143" s="41"/>
      <c r="I143" s="15"/>
      <c r="J143" s="15"/>
      <c r="K143" s="41"/>
      <c r="L143" s="41"/>
      <c r="M143" s="41"/>
    </row>
    <row r="144" spans="1:13" ht="30" x14ac:dyDescent="0.25">
      <c r="C144" s="10" t="s">
        <v>38</v>
      </c>
      <c r="D144" s="5" t="s">
        <v>41</v>
      </c>
      <c r="E144" s="39" t="s">
        <v>136</v>
      </c>
      <c r="F144" s="42"/>
      <c r="G144" s="12">
        <v>1</v>
      </c>
      <c r="H144" s="38"/>
      <c r="I144" s="36">
        <v>0</v>
      </c>
      <c r="J144" s="26">
        <f t="shared" ref="J144:J149" si="20">G144*I144</f>
        <v>0</v>
      </c>
      <c r="K144" s="38"/>
      <c r="L144" s="42"/>
      <c r="M144" s="38"/>
    </row>
    <row r="145" spans="1:13" x14ac:dyDescent="0.25">
      <c r="C145" s="11" t="s">
        <v>152</v>
      </c>
      <c r="D145" s="5" t="s">
        <v>154</v>
      </c>
      <c r="E145" s="42"/>
      <c r="F145" s="42"/>
      <c r="G145" s="12">
        <v>1</v>
      </c>
      <c r="H145" s="38"/>
      <c r="I145" s="36">
        <v>0</v>
      </c>
      <c r="J145" s="26">
        <f t="shared" si="20"/>
        <v>0</v>
      </c>
      <c r="K145" s="38"/>
      <c r="L145" s="42"/>
      <c r="M145" s="38"/>
    </row>
    <row r="146" spans="1:13" x14ac:dyDescent="0.25">
      <c r="C146" s="11" t="s">
        <v>153</v>
      </c>
      <c r="D146" s="5" t="s">
        <v>155</v>
      </c>
      <c r="E146" s="42"/>
      <c r="F146" s="42"/>
      <c r="G146" s="12">
        <v>1</v>
      </c>
      <c r="H146" s="38"/>
      <c r="I146" s="36">
        <v>0</v>
      </c>
      <c r="J146" s="26">
        <f t="shared" si="20"/>
        <v>0</v>
      </c>
      <c r="K146" s="38"/>
      <c r="L146" s="42"/>
      <c r="M146" s="38"/>
    </row>
    <row r="147" spans="1:13" x14ac:dyDescent="0.25">
      <c r="C147" s="11" t="s">
        <v>15</v>
      </c>
      <c r="D147" s="5" t="s">
        <v>35</v>
      </c>
      <c r="E147" s="42"/>
      <c r="F147" s="42"/>
      <c r="G147" s="12">
        <v>1</v>
      </c>
      <c r="H147" s="38"/>
      <c r="I147" s="36">
        <v>0</v>
      </c>
      <c r="J147" s="26">
        <f t="shared" si="20"/>
        <v>0</v>
      </c>
      <c r="K147" s="38"/>
      <c r="L147" s="42"/>
      <c r="M147" s="38"/>
    </row>
    <row r="148" spans="1:13" x14ac:dyDescent="0.25">
      <c r="C148" s="11" t="s">
        <v>24</v>
      </c>
      <c r="D148" s="5" t="s">
        <v>36</v>
      </c>
      <c r="E148" s="42"/>
      <c r="F148" s="42"/>
      <c r="G148" s="12">
        <v>1</v>
      </c>
      <c r="H148" s="38"/>
      <c r="I148" s="36">
        <v>0</v>
      </c>
      <c r="J148" s="26">
        <f t="shared" si="20"/>
        <v>0</v>
      </c>
      <c r="K148" s="38"/>
      <c r="L148" s="42"/>
      <c r="M148" s="38"/>
    </row>
    <row r="149" spans="1:13" x14ac:dyDescent="0.25">
      <c r="C149" s="11"/>
      <c r="D149" s="5"/>
      <c r="E149" s="42"/>
      <c r="F149" s="42"/>
      <c r="G149" s="12"/>
      <c r="H149" s="38"/>
      <c r="I149" s="36">
        <v>0</v>
      </c>
      <c r="J149" s="26">
        <f t="shared" si="20"/>
        <v>0</v>
      </c>
      <c r="K149" s="38"/>
      <c r="L149" s="42"/>
      <c r="M149" s="38"/>
    </row>
    <row r="150" spans="1:13" x14ac:dyDescent="0.25">
      <c r="A150" s="16"/>
      <c r="B150" s="15" t="s">
        <v>49</v>
      </c>
      <c r="C150" s="56"/>
      <c r="D150" s="15"/>
      <c r="E150" s="41"/>
      <c r="F150" s="41"/>
      <c r="G150" s="17">
        <f>SUM(G144:G149)</f>
        <v>5</v>
      </c>
      <c r="H150" s="41"/>
      <c r="I150" s="15"/>
      <c r="J150" s="28">
        <f>SUM(J144:J149)</f>
        <v>0</v>
      </c>
      <c r="K150" s="41"/>
      <c r="L150" s="41"/>
      <c r="M150" s="41"/>
    </row>
    <row r="152" spans="1:13" x14ac:dyDescent="0.25">
      <c r="A152" s="16">
        <v>1110</v>
      </c>
      <c r="B152" s="15" t="s">
        <v>61</v>
      </c>
      <c r="C152" s="56"/>
      <c r="D152" s="15"/>
      <c r="E152" s="41"/>
      <c r="F152" s="41"/>
      <c r="G152" s="17"/>
      <c r="H152" s="41"/>
      <c r="I152" s="15"/>
      <c r="J152" s="15"/>
      <c r="K152" s="41"/>
      <c r="L152" s="41"/>
      <c r="M152" s="41"/>
    </row>
    <row r="153" spans="1:13" x14ac:dyDescent="0.25">
      <c r="C153" s="11" t="s">
        <v>43</v>
      </c>
      <c r="D153" s="19" t="s">
        <v>45</v>
      </c>
      <c r="E153" s="39" t="s">
        <v>130</v>
      </c>
      <c r="F153" s="42"/>
      <c r="G153" s="12">
        <v>1</v>
      </c>
      <c r="H153" s="38"/>
      <c r="I153" s="36">
        <v>0</v>
      </c>
      <c r="J153" s="26">
        <f t="shared" ref="J153:J159" si="21">G153*I153</f>
        <v>0</v>
      </c>
      <c r="K153" s="38"/>
      <c r="L153" s="42"/>
      <c r="M153" s="38"/>
    </row>
    <row r="154" spans="1:13" x14ac:dyDescent="0.25">
      <c r="C154" s="10" t="s">
        <v>44</v>
      </c>
      <c r="D154" s="5" t="s">
        <v>46</v>
      </c>
      <c r="E154" s="39" t="s">
        <v>66</v>
      </c>
      <c r="F154" s="42"/>
      <c r="G154" s="12">
        <v>1</v>
      </c>
      <c r="H154" s="38"/>
      <c r="I154" s="36">
        <v>0</v>
      </c>
      <c r="J154" s="26">
        <f t="shared" si="21"/>
        <v>0</v>
      </c>
      <c r="K154" s="38"/>
      <c r="L154" s="42"/>
      <c r="M154" s="38"/>
    </row>
    <row r="155" spans="1:13" x14ac:dyDescent="0.25">
      <c r="C155" s="11" t="s">
        <v>152</v>
      </c>
      <c r="D155" s="5" t="s">
        <v>154</v>
      </c>
      <c r="E155" s="42"/>
      <c r="F155" s="42"/>
      <c r="G155" s="12">
        <v>1</v>
      </c>
      <c r="H155" s="38"/>
      <c r="I155" s="36">
        <v>0</v>
      </c>
      <c r="J155" s="26">
        <f t="shared" si="21"/>
        <v>0</v>
      </c>
      <c r="K155" s="38"/>
      <c r="L155" s="42"/>
      <c r="M155" s="38"/>
    </row>
    <row r="156" spans="1:13" x14ac:dyDescent="0.25">
      <c r="C156" s="11" t="s">
        <v>15</v>
      </c>
      <c r="D156" s="5" t="s">
        <v>35</v>
      </c>
      <c r="E156" s="42"/>
      <c r="F156" s="42"/>
      <c r="G156" s="12">
        <v>1</v>
      </c>
      <c r="H156" s="38"/>
      <c r="I156" s="36">
        <v>0</v>
      </c>
      <c r="J156" s="26">
        <f t="shared" si="21"/>
        <v>0</v>
      </c>
      <c r="K156" s="38"/>
      <c r="L156" s="42"/>
      <c r="M156" s="38"/>
    </row>
    <row r="157" spans="1:13" x14ac:dyDescent="0.25">
      <c r="C157" s="11" t="s">
        <v>24</v>
      </c>
      <c r="D157" s="5" t="s">
        <v>36</v>
      </c>
      <c r="E157" s="42"/>
      <c r="F157" s="42"/>
      <c r="G157" s="12">
        <v>2</v>
      </c>
      <c r="H157" s="38"/>
      <c r="I157" s="36">
        <v>0</v>
      </c>
      <c r="J157" s="26">
        <f t="shared" si="21"/>
        <v>0</v>
      </c>
      <c r="K157" s="38"/>
      <c r="L157" s="42"/>
      <c r="M157" s="38"/>
    </row>
    <row r="158" spans="1:13" x14ac:dyDescent="0.25">
      <c r="C158" s="11" t="s">
        <v>65</v>
      </c>
      <c r="D158" s="5" t="s">
        <v>134</v>
      </c>
      <c r="E158" s="42"/>
      <c r="F158" s="42"/>
      <c r="G158" s="12">
        <v>1</v>
      </c>
      <c r="H158" s="38"/>
      <c r="I158" s="36">
        <v>0</v>
      </c>
      <c r="J158" s="26">
        <f t="shared" si="21"/>
        <v>0</v>
      </c>
      <c r="K158" s="38"/>
      <c r="L158" s="42"/>
      <c r="M158" s="38" t="s">
        <v>133</v>
      </c>
    </row>
    <row r="159" spans="1:13" x14ac:dyDescent="0.25">
      <c r="C159" s="11"/>
      <c r="D159" s="5"/>
      <c r="E159" s="42"/>
      <c r="F159" s="42"/>
      <c r="G159" s="12"/>
      <c r="H159" s="38"/>
      <c r="I159" s="36">
        <v>0</v>
      </c>
      <c r="J159" s="26">
        <f t="shared" si="21"/>
        <v>0</v>
      </c>
      <c r="K159" s="38"/>
      <c r="L159" s="42"/>
      <c r="M159" s="38"/>
    </row>
    <row r="160" spans="1:13" x14ac:dyDescent="0.25">
      <c r="A160" s="16"/>
      <c r="B160" s="15" t="s">
        <v>61</v>
      </c>
      <c r="C160" s="56"/>
      <c r="D160" s="15"/>
      <c r="E160" s="41"/>
      <c r="F160" s="41"/>
      <c r="G160" s="17">
        <f>SUM(G153:G159)</f>
        <v>7</v>
      </c>
      <c r="H160" s="41"/>
      <c r="I160" s="15"/>
      <c r="J160" s="27">
        <f>SUM(J153:J159)</f>
        <v>0</v>
      </c>
      <c r="K160" s="41"/>
      <c r="L160" s="41"/>
      <c r="M160" s="41"/>
    </row>
    <row r="162" spans="1:13" x14ac:dyDescent="0.25">
      <c r="A162" s="16">
        <v>1300</v>
      </c>
      <c r="B162" s="15" t="s">
        <v>62</v>
      </c>
      <c r="C162" s="56"/>
      <c r="D162" s="15"/>
      <c r="E162" s="41"/>
      <c r="F162" s="41"/>
      <c r="G162" s="17"/>
      <c r="H162" s="41"/>
      <c r="I162" s="15"/>
      <c r="J162" s="15"/>
      <c r="K162" s="41"/>
      <c r="L162" s="41"/>
      <c r="M162" s="41"/>
    </row>
    <row r="163" spans="1:13" x14ac:dyDescent="0.25">
      <c r="C163" s="11" t="s">
        <v>22</v>
      </c>
      <c r="D163" s="19" t="s">
        <v>57</v>
      </c>
      <c r="E163" s="39"/>
      <c r="F163" s="42"/>
      <c r="G163" s="12">
        <v>1</v>
      </c>
      <c r="H163" s="38"/>
      <c r="I163" s="36">
        <v>0</v>
      </c>
      <c r="J163" s="26">
        <f t="shared" ref="J163:J169" si="22">G163*I163</f>
        <v>0</v>
      </c>
      <c r="K163" s="38"/>
      <c r="L163" s="42"/>
      <c r="M163" s="38"/>
    </row>
    <row r="164" spans="1:13" x14ac:dyDescent="0.25">
      <c r="C164" s="11" t="s">
        <v>68</v>
      </c>
      <c r="D164" s="19" t="s">
        <v>70</v>
      </c>
      <c r="E164" s="39"/>
      <c r="F164" s="42"/>
      <c r="G164" s="12">
        <v>8</v>
      </c>
      <c r="H164" s="38"/>
      <c r="I164" s="36">
        <v>0</v>
      </c>
      <c r="J164" s="26">
        <f t="shared" si="22"/>
        <v>0</v>
      </c>
      <c r="K164" s="38"/>
      <c r="L164" s="42"/>
      <c r="M164" s="38"/>
    </row>
    <row r="165" spans="1:13" x14ac:dyDescent="0.25">
      <c r="C165" s="11" t="s">
        <v>69</v>
      </c>
      <c r="D165" s="19" t="s">
        <v>52</v>
      </c>
      <c r="E165" s="39"/>
      <c r="F165" s="42"/>
      <c r="G165" s="12">
        <v>2</v>
      </c>
      <c r="H165" s="38"/>
      <c r="I165" s="36">
        <v>0</v>
      </c>
      <c r="J165" s="26">
        <f t="shared" si="22"/>
        <v>0</v>
      </c>
      <c r="K165" s="38"/>
      <c r="L165" s="42"/>
      <c r="M165" s="38"/>
    </row>
    <row r="166" spans="1:13" x14ac:dyDescent="0.25">
      <c r="C166" s="11" t="s">
        <v>23</v>
      </c>
      <c r="D166" s="19" t="s">
        <v>60</v>
      </c>
      <c r="E166" s="39"/>
      <c r="F166" s="42"/>
      <c r="G166" s="12">
        <v>2</v>
      </c>
      <c r="H166" s="38"/>
      <c r="I166" s="36">
        <v>0</v>
      </c>
      <c r="J166" s="26">
        <f t="shared" si="22"/>
        <v>0</v>
      </c>
      <c r="K166" s="38"/>
      <c r="L166" s="42"/>
      <c r="M166" s="38"/>
    </row>
    <row r="167" spans="1:13" x14ac:dyDescent="0.25">
      <c r="C167" s="11" t="s">
        <v>19</v>
      </c>
      <c r="D167" s="19" t="s">
        <v>144</v>
      </c>
      <c r="E167" s="39"/>
      <c r="F167" s="38"/>
      <c r="G167" s="12">
        <v>3</v>
      </c>
      <c r="H167" s="38"/>
      <c r="I167" s="36">
        <v>0</v>
      </c>
      <c r="J167" s="26">
        <f t="shared" si="22"/>
        <v>0</v>
      </c>
      <c r="K167" s="38"/>
      <c r="L167" s="38"/>
      <c r="M167" s="38"/>
    </row>
    <row r="168" spans="1:13" ht="30" x14ac:dyDescent="0.25">
      <c r="C168" s="11" t="s">
        <v>27</v>
      </c>
      <c r="D168" s="51" t="s">
        <v>177</v>
      </c>
      <c r="E168" s="39"/>
      <c r="F168" s="38"/>
      <c r="G168" s="12">
        <v>2</v>
      </c>
      <c r="H168" s="38"/>
      <c r="I168" s="36">
        <v>0</v>
      </c>
      <c r="J168" s="26">
        <f t="shared" si="22"/>
        <v>0</v>
      </c>
      <c r="K168" s="38"/>
      <c r="L168" s="38"/>
      <c r="M168" s="38"/>
    </row>
    <row r="169" spans="1:13" x14ac:dyDescent="0.25">
      <c r="C169" s="11"/>
      <c r="D169" s="5"/>
      <c r="E169" s="42"/>
      <c r="F169" s="42"/>
      <c r="G169" s="12"/>
      <c r="H169" s="38"/>
      <c r="I169" s="36">
        <v>0</v>
      </c>
      <c r="J169" s="26">
        <f t="shared" si="22"/>
        <v>0</v>
      </c>
      <c r="K169" s="38"/>
      <c r="L169" s="42"/>
      <c r="M169" s="38"/>
    </row>
    <row r="170" spans="1:13" x14ac:dyDescent="0.25">
      <c r="A170" s="16"/>
      <c r="B170" s="15" t="s">
        <v>62</v>
      </c>
      <c r="C170" s="56"/>
      <c r="D170" s="15"/>
      <c r="E170" s="41"/>
      <c r="F170" s="41"/>
      <c r="G170" s="17">
        <f>SUM(G163:G169)</f>
        <v>18</v>
      </c>
      <c r="H170" s="41"/>
      <c r="I170" s="15"/>
      <c r="J170" s="27">
        <f>SUM(J163:J169)</f>
        <v>0</v>
      </c>
      <c r="K170" s="41"/>
      <c r="L170" s="41"/>
      <c r="M170" s="41"/>
    </row>
    <row r="171" spans="1:13" x14ac:dyDescent="0.25">
      <c r="G171" s="20"/>
    </row>
    <row r="172" spans="1:13" x14ac:dyDescent="0.25">
      <c r="A172" s="16" t="s">
        <v>72</v>
      </c>
      <c r="B172" s="15" t="s">
        <v>73</v>
      </c>
      <c r="C172" s="56"/>
      <c r="D172" s="15"/>
      <c r="E172" s="41"/>
      <c r="F172" s="41"/>
      <c r="G172" s="17"/>
      <c r="H172" s="41"/>
      <c r="I172" s="15"/>
      <c r="J172" s="15"/>
      <c r="K172" s="41"/>
      <c r="L172" s="41"/>
      <c r="M172" s="41"/>
    </row>
    <row r="173" spans="1:13" x14ac:dyDescent="0.25">
      <c r="C173" s="11" t="s">
        <v>74</v>
      </c>
      <c r="D173" s="19" t="s">
        <v>75</v>
      </c>
      <c r="E173" s="65"/>
      <c r="F173" s="42"/>
      <c r="G173" s="12">
        <v>32</v>
      </c>
      <c r="H173" s="38"/>
      <c r="I173" s="36">
        <v>0</v>
      </c>
      <c r="J173" s="26">
        <f t="shared" ref="J173:J181" si="23">G173*I173</f>
        <v>0</v>
      </c>
      <c r="K173" s="38"/>
      <c r="L173" s="42"/>
      <c r="M173" s="38"/>
    </row>
    <row r="174" spans="1:13" x14ac:dyDescent="0.25">
      <c r="C174" s="11" t="s">
        <v>76</v>
      </c>
      <c r="D174" s="19" t="s">
        <v>77</v>
      </c>
      <c r="E174" s="39"/>
      <c r="F174" s="42"/>
      <c r="G174" s="12">
        <v>25</v>
      </c>
      <c r="H174" s="38"/>
      <c r="I174" s="36">
        <v>0</v>
      </c>
      <c r="J174" s="26">
        <f t="shared" si="23"/>
        <v>0</v>
      </c>
      <c r="K174" s="38"/>
      <c r="L174" s="42"/>
      <c r="M174" s="38"/>
    </row>
    <row r="175" spans="1:13" x14ac:dyDescent="0.25">
      <c r="C175" s="11" t="s">
        <v>78</v>
      </c>
      <c r="D175" s="19" t="s">
        <v>79</v>
      </c>
      <c r="E175" s="39"/>
      <c r="F175" s="42"/>
      <c r="G175" s="12">
        <v>2</v>
      </c>
      <c r="H175" s="38"/>
      <c r="I175" s="36">
        <v>0</v>
      </c>
      <c r="J175" s="26">
        <f t="shared" si="23"/>
        <v>0</v>
      </c>
      <c r="K175" s="38"/>
      <c r="L175" s="42"/>
      <c r="M175" s="38"/>
    </row>
    <row r="176" spans="1:13" x14ac:dyDescent="0.25">
      <c r="C176" s="11" t="s">
        <v>80</v>
      </c>
      <c r="D176" s="19" t="s">
        <v>81</v>
      </c>
      <c r="E176" s="39"/>
      <c r="F176" s="42"/>
      <c r="G176" s="12">
        <v>200</v>
      </c>
      <c r="H176" s="38"/>
      <c r="I176" s="36">
        <v>0</v>
      </c>
      <c r="J176" s="26">
        <f t="shared" si="23"/>
        <v>0</v>
      </c>
      <c r="K176" s="38"/>
      <c r="L176" s="42"/>
      <c r="M176" s="38"/>
    </row>
    <row r="177" spans="1:13" x14ac:dyDescent="0.25">
      <c r="C177" s="11" t="s">
        <v>82</v>
      </c>
      <c r="D177" s="19" t="s">
        <v>156</v>
      </c>
      <c r="E177" s="39"/>
      <c r="F177" s="42"/>
      <c r="G177" s="12">
        <v>2</v>
      </c>
      <c r="H177" s="38"/>
      <c r="I177" s="36">
        <v>0</v>
      </c>
      <c r="J177" s="26">
        <f t="shared" si="23"/>
        <v>0</v>
      </c>
      <c r="K177" s="38"/>
      <c r="L177" s="42"/>
      <c r="M177" s="38"/>
    </row>
    <row r="178" spans="1:13" x14ac:dyDescent="0.25">
      <c r="C178" s="11" t="s">
        <v>25</v>
      </c>
      <c r="D178" s="19" t="s">
        <v>83</v>
      </c>
      <c r="E178" s="39"/>
      <c r="F178" s="38"/>
      <c r="G178" s="12">
        <v>5</v>
      </c>
      <c r="H178" s="38"/>
      <c r="I178" s="36">
        <v>0</v>
      </c>
      <c r="J178" s="26">
        <f t="shared" si="23"/>
        <v>0</v>
      </c>
      <c r="K178" s="38"/>
      <c r="L178" s="38"/>
      <c r="M178" s="38"/>
    </row>
    <row r="179" spans="1:13" x14ac:dyDescent="0.25">
      <c r="C179" s="11" t="s">
        <v>26</v>
      </c>
      <c r="D179" s="19" t="s">
        <v>84</v>
      </c>
      <c r="E179" s="39"/>
      <c r="F179" s="38"/>
      <c r="G179" s="12">
        <v>3</v>
      </c>
      <c r="H179" s="38"/>
      <c r="I179" s="36">
        <v>0</v>
      </c>
      <c r="J179" s="26">
        <f t="shared" si="23"/>
        <v>0</v>
      </c>
      <c r="K179" s="38"/>
      <c r="L179" s="38"/>
      <c r="M179" s="38"/>
    </row>
    <row r="180" spans="1:13" x14ac:dyDescent="0.25">
      <c r="C180" s="11" t="s">
        <v>111</v>
      </c>
      <c r="D180" s="19" t="s">
        <v>110</v>
      </c>
      <c r="E180" s="39"/>
      <c r="F180" s="38"/>
      <c r="G180" s="12">
        <v>10</v>
      </c>
      <c r="H180" s="38"/>
      <c r="I180" s="36">
        <v>0</v>
      </c>
      <c r="J180" s="26">
        <f t="shared" si="23"/>
        <v>0</v>
      </c>
      <c r="K180" s="38"/>
      <c r="L180" s="38"/>
      <c r="M180" s="38"/>
    </row>
    <row r="181" spans="1:13" x14ac:dyDescent="0.25">
      <c r="C181" s="11"/>
      <c r="D181" s="5"/>
      <c r="E181" s="42"/>
      <c r="F181" s="42"/>
      <c r="G181" s="12"/>
      <c r="H181" s="38"/>
      <c r="I181" s="36">
        <v>0</v>
      </c>
      <c r="J181" s="26">
        <f t="shared" si="23"/>
        <v>0</v>
      </c>
      <c r="K181" s="38"/>
      <c r="L181" s="42"/>
      <c r="M181" s="38"/>
    </row>
    <row r="182" spans="1:13" x14ac:dyDescent="0.25">
      <c r="A182" s="16"/>
      <c r="B182" s="15" t="s">
        <v>73</v>
      </c>
      <c r="C182" s="56"/>
      <c r="D182" s="15"/>
      <c r="E182" s="41"/>
      <c r="F182" s="41"/>
      <c r="G182" s="17">
        <f>SUM(G173:G181)</f>
        <v>279</v>
      </c>
      <c r="H182" s="41"/>
      <c r="I182" s="15"/>
      <c r="J182" s="27">
        <f>SUM(J173:J181)</f>
        <v>0</v>
      </c>
      <c r="K182" s="41"/>
      <c r="L182" s="41"/>
      <c r="M182" s="41"/>
    </row>
    <row r="184" spans="1:13" x14ac:dyDescent="0.25">
      <c r="A184" s="16">
        <v>1305</v>
      </c>
      <c r="B184" s="15" t="s">
        <v>85</v>
      </c>
      <c r="C184" s="56"/>
      <c r="D184" s="15"/>
      <c r="E184" s="41"/>
      <c r="F184" s="41"/>
      <c r="G184" s="17"/>
      <c r="H184" s="41"/>
      <c r="I184" s="15"/>
      <c r="J184" s="15"/>
      <c r="K184" s="41"/>
      <c r="L184" s="41"/>
      <c r="M184" s="41"/>
    </row>
    <row r="185" spans="1:13" x14ac:dyDescent="0.25">
      <c r="C185" s="11" t="s">
        <v>137</v>
      </c>
      <c r="D185" s="19" t="s">
        <v>75</v>
      </c>
      <c r="E185" s="65"/>
      <c r="F185" s="42"/>
      <c r="G185" s="12">
        <v>5</v>
      </c>
      <c r="H185" s="38"/>
      <c r="I185" s="36">
        <v>0</v>
      </c>
      <c r="J185" s="26">
        <f t="shared" ref="J185:J191" si="24">G185*I185</f>
        <v>0</v>
      </c>
      <c r="K185" s="38"/>
      <c r="L185" s="42"/>
      <c r="M185" s="38"/>
    </row>
    <row r="186" spans="1:13" x14ac:dyDescent="0.25">
      <c r="C186" s="11" t="s">
        <v>138</v>
      </c>
      <c r="D186" s="19" t="s">
        <v>75</v>
      </c>
      <c r="E186" s="65"/>
      <c r="F186" s="42"/>
      <c r="G186" s="12">
        <v>3</v>
      </c>
      <c r="H186" s="38"/>
      <c r="I186" s="36">
        <v>0</v>
      </c>
      <c r="J186" s="26">
        <f t="shared" si="24"/>
        <v>0</v>
      </c>
      <c r="K186" s="38"/>
      <c r="L186" s="42"/>
      <c r="M186" s="38"/>
    </row>
    <row r="187" spans="1:13" x14ac:dyDescent="0.25">
      <c r="C187" s="11" t="s">
        <v>80</v>
      </c>
      <c r="D187" s="19" t="s">
        <v>81</v>
      </c>
      <c r="E187" s="39"/>
      <c r="F187" s="42"/>
      <c r="G187" s="12">
        <v>32</v>
      </c>
      <c r="H187" s="38"/>
      <c r="I187" s="36">
        <v>0</v>
      </c>
      <c r="J187" s="26">
        <f t="shared" si="24"/>
        <v>0</v>
      </c>
      <c r="K187" s="38"/>
      <c r="L187" s="42"/>
      <c r="M187" s="38"/>
    </row>
    <row r="188" spans="1:13" x14ac:dyDescent="0.25">
      <c r="C188" s="11" t="s">
        <v>82</v>
      </c>
      <c r="D188" s="19" t="s">
        <v>156</v>
      </c>
      <c r="E188" s="39"/>
      <c r="F188" s="42"/>
      <c r="G188" s="12">
        <v>1</v>
      </c>
      <c r="H188" s="38"/>
      <c r="I188" s="36">
        <v>0</v>
      </c>
      <c r="J188" s="26">
        <f t="shared" si="24"/>
        <v>0</v>
      </c>
      <c r="K188" s="38"/>
      <c r="L188" s="42"/>
      <c r="M188" s="38"/>
    </row>
    <row r="189" spans="1:13" x14ac:dyDescent="0.25">
      <c r="C189" s="11" t="s">
        <v>111</v>
      </c>
      <c r="D189" s="19" t="s">
        <v>84</v>
      </c>
      <c r="E189" s="39"/>
      <c r="F189" s="38"/>
      <c r="G189" s="12">
        <v>1</v>
      </c>
      <c r="H189" s="38"/>
      <c r="I189" s="36">
        <v>0</v>
      </c>
      <c r="J189" s="26">
        <f t="shared" si="24"/>
        <v>0</v>
      </c>
      <c r="K189" s="38"/>
      <c r="L189" s="38"/>
      <c r="M189" s="38"/>
    </row>
    <row r="190" spans="1:13" x14ac:dyDescent="0.25">
      <c r="C190" s="11" t="s">
        <v>26</v>
      </c>
      <c r="D190" s="19" t="s">
        <v>110</v>
      </c>
      <c r="E190" s="39"/>
      <c r="F190" s="38"/>
      <c r="G190" s="12">
        <v>2</v>
      </c>
      <c r="H190" s="38"/>
      <c r="I190" s="36">
        <v>0</v>
      </c>
      <c r="J190" s="26">
        <f t="shared" si="24"/>
        <v>0</v>
      </c>
      <c r="K190" s="38"/>
      <c r="L190" s="38"/>
      <c r="M190" s="38"/>
    </row>
    <row r="191" spans="1:13" x14ac:dyDescent="0.25">
      <c r="C191" s="11"/>
      <c r="D191" s="5"/>
      <c r="E191" s="42"/>
      <c r="F191" s="42"/>
      <c r="G191" s="12"/>
      <c r="H191" s="38"/>
      <c r="I191" s="36">
        <v>0</v>
      </c>
      <c r="J191" s="26">
        <f t="shared" si="24"/>
        <v>0</v>
      </c>
      <c r="K191" s="38"/>
      <c r="L191" s="42"/>
      <c r="M191" s="38"/>
    </row>
    <row r="192" spans="1:13" x14ac:dyDescent="0.25">
      <c r="A192" s="16"/>
      <c r="B192" s="15" t="s">
        <v>85</v>
      </c>
      <c r="C192" s="56"/>
      <c r="D192" s="15"/>
      <c r="E192" s="41"/>
      <c r="F192" s="41"/>
      <c r="G192" s="17">
        <f>SUM(G185:G191)</f>
        <v>44</v>
      </c>
      <c r="H192" s="41"/>
      <c r="I192" s="15"/>
      <c r="J192" s="27">
        <f>SUM(J185:J191)</f>
        <v>0</v>
      </c>
      <c r="K192" s="41"/>
      <c r="L192" s="41"/>
      <c r="M192" s="41"/>
    </row>
    <row r="193" spans="1:13" x14ac:dyDescent="0.25">
      <c r="A193" s="8"/>
      <c r="B193" s="7"/>
      <c r="C193" s="57"/>
      <c r="D193" s="7"/>
      <c r="E193" s="43"/>
      <c r="F193" s="43"/>
      <c r="G193" s="23"/>
      <c r="H193" s="43"/>
      <c r="I193" s="7"/>
      <c r="J193" s="7"/>
      <c r="K193" s="43"/>
      <c r="L193" s="43"/>
      <c r="M193" s="43"/>
    </row>
    <row r="194" spans="1:13" x14ac:dyDescent="0.25">
      <c r="G194" s="20"/>
    </row>
    <row r="195" spans="1:13" x14ac:dyDescent="0.25">
      <c r="A195" s="16">
        <v>1401</v>
      </c>
      <c r="B195" s="15" t="s">
        <v>96</v>
      </c>
      <c r="C195" s="56"/>
      <c r="D195" s="15"/>
      <c r="E195" s="41"/>
      <c r="F195" s="41"/>
      <c r="G195" s="17"/>
      <c r="H195" s="41"/>
      <c r="I195" s="15"/>
      <c r="J195" s="15"/>
      <c r="K195" s="41"/>
      <c r="L195" s="41"/>
      <c r="M195" s="41"/>
    </row>
    <row r="196" spans="1:13" x14ac:dyDescent="0.25">
      <c r="C196" s="11" t="s">
        <v>103</v>
      </c>
      <c r="D196" s="5" t="s">
        <v>179</v>
      </c>
      <c r="E196" s="42"/>
      <c r="F196" s="42"/>
      <c r="G196" s="12">
        <v>1</v>
      </c>
      <c r="H196" s="38"/>
      <c r="I196" s="36">
        <v>0</v>
      </c>
      <c r="J196" s="26">
        <f t="shared" ref="J196:J200" si="25">G196*I196</f>
        <v>0</v>
      </c>
      <c r="K196" s="38"/>
      <c r="L196" s="42"/>
      <c r="M196" s="38"/>
    </row>
    <row r="197" spans="1:13" x14ac:dyDescent="0.25">
      <c r="C197" s="11" t="s">
        <v>58</v>
      </c>
      <c r="D197" s="5" t="s">
        <v>104</v>
      </c>
      <c r="E197" s="42"/>
      <c r="F197" s="42"/>
      <c r="G197" s="12">
        <v>6</v>
      </c>
      <c r="H197" s="38"/>
      <c r="I197" s="36">
        <v>0</v>
      </c>
      <c r="J197" s="26">
        <f t="shared" si="25"/>
        <v>0</v>
      </c>
      <c r="K197" s="38"/>
      <c r="L197" s="42"/>
      <c r="M197" s="38"/>
    </row>
    <row r="198" spans="1:13" x14ac:dyDescent="0.25">
      <c r="C198" s="11" t="s">
        <v>91</v>
      </c>
      <c r="D198" s="5" t="s">
        <v>180</v>
      </c>
      <c r="E198" s="42"/>
      <c r="F198" s="42"/>
      <c r="G198" s="12">
        <v>1</v>
      </c>
      <c r="H198" s="38"/>
      <c r="I198" s="36">
        <v>0</v>
      </c>
      <c r="J198" s="26">
        <f t="shared" si="25"/>
        <v>0</v>
      </c>
      <c r="K198" s="38"/>
      <c r="L198" s="42"/>
      <c r="M198" s="38"/>
    </row>
    <row r="199" spans="1:13" x14ac:dyDescent="0.25">
      <c r="C199" s="11" t="s">
        <v>71</v>
      </c>
      <c r="D199" s="5" t="s">
        <v>139</v>
      </c>
      <c r="E199" s="42"/>
      <c r="F199" s="42"/>
      <c r="G199" s="12">
        <v>6</v>
      </c>
      <c r="H199" s="38"/>
      <c r="I199" s="36">
        <v>0</v>
      </c>
      <c r="J199" s="26">
        <f t="shared" si="25"/>
        <v>0</v>
      </c>
      <c r="K199" s="38"/>
      <c r="L199" s="42"/>
      <c r="M199" s="38"/>
    </row>
    <row r="200" spans="1:13" x14ac:dyDescent="0.25">
      <c r="C200" s="11"/>
      <c r="D200" s="5"/>
      <c r="E200" s="42"/>
      <c r="F200" s="42"/>
      <c r="G200" s="12"/>
      <c r="H200" s="38"/>
      <c r="I200" s="36">
        <v>0</v>
      </c>
      <c r="J200" s="26">
        <f t="shared" si="25"/>
        <v>0</v>
      </c>
      <c r="K200" s="38"/>
      <c r="L200" s="42"/>
      <c r="M200" s="38"/>
    </row>
    <row r="201" spans="1:13" x14ac:dyDescent="0.25">
      <c r="A201" s="16"/>
      <c r="B201" s="15" t="s">
        <v>96</v>
      </c>
      <c r="C201" s="56"/>
      <c r="D201" s="15"/>
      <c r="E201" s="41"/>
      <c r="F201" s="41"/>
      <c r="G201" s="17">
        <f>SUM(G196:G200)</f>
        <v>14</v>
      </c>
      <c r="H201" s="41"/>
      <c r="I201" s="15"/>
      <c r="J201" s="27">
        <f>SUM(J196:J200)</f>
        <v>0</v>
      </c>
      <c r="K201" s="41"/>
      <c r="L201" s="41"/>
      <c r="M201" s="41"/>
    </row>
    <row r="202" spans="1:13" x14ac:dyDescent="0.25">
      <c r="G202" s="20"/>
    </row>
    <row r="203" spans="1:13" x14ac:dyDescent="0.25">
      <c r="A203" s="16">
        <v>1400</v>
      </c>
      <c r="B203" s="15" t="s">
        <v>181</v>
      </c>
      <c r="C203" s="56"/>
      <c r="D203" s="15"/>
      <c r="E203" s="41"/>
      <c r="F203" s="41"/>
      <c r="G203" s="17"/>
      <c r="H203" s="41"/>
      <c r="I203" s="15"/>
      <c r="J203" s="15"/>
      <c r="K203" s="41"/>
      <c r="L203" s="41"/>
      <c r="M203" s="41"/>
    </row>
    <row r="204" spans="1:13" x14ac:dyDescent="0.25">
      <c r="C204" s="11" t="s">
        <v>58</v>
      </c>
      <c r="D204" s="19" t="s">
        <v>104</v>
      </c>
      <c r="E204" s="65"/>
      <c r="F204" s="42"/>
      <c r="G204" s="12">
        <v>16</v>
      </c>
      <c r="H204" s="38"/>
      <c r="I204" s="36">
        <v>0</v>
      </c>
      <c r="J204" s="26">
        <f t="shared" ref="J204:J205" si="26">G204*I204</f>
        <v>0</v>
      </c>
      <c r="K204" s="38"/>
      <c r="L204" s="42"/>
      <c r="M204" s="38"/>
    </row>
    <row r="205" spans="1:13" x14ac:dyDescent="0.25">
      <c r="C205" s="11"/>
      <c r="D205" s="5"/>
      <c r="E205" s="42"/>
      <c r="F205" s="42"/>
      <c r="G205" s="12"/>
      <c r="H205" s="38"/>
      <c r="I205" s="36">
        <v>0</v>
      </c>
      <c r="J205" s="26">
        <f t="shared" si="26"/>
        <v>0</v>
      </c>
      <c r="K205" s="38"/>
      <c r="L205" s="42"/>
      <c r="M205" s="38"/>
    </row>
    <row r="206" spans="1:13" x14ac:dyDescent="0.25">
      <c r="A206" s="16"/>
      <c r="B206" s="15" t="s">
        <v>181</v>
      </c>
      <c r="C206" s="56"/>
      <c r="D206" s="15"/>
      <c r="E206" s="41"/>
      <c r="F206" s="41"/>
      <c r="G206" s="17">
        <f>SUM(G204:G205)</f>
        <v>16</v>
      </c>
      <c r="H206" s="41"/>
      <c r="I206" s="15"/>
      <c r="J206" s="27">
        <f>SUM(J204:J205)</f>
        <v>0</v>
      </c>
      <c r="K206" s="41"/>
      <c r="L206" s="41"/>
      <c r="M206" s="41"/>
    </row>
    <row r="207" spans="1:13" x14ac:dyDescent="0.25">
      <c r="G207" s="20"/>
    </row>
    <row r="208" spans="1:13" x14ac:dyDescent="0.25">
      <c r="A208" s="16">
        <v>1500</v>
      </c>
      <c r="B208" s="15" t="s">
        <v>117</v>
      </c>
      <c r="C208" s="56"/>
      <c r="D208" s="15"/>
      <c r="E208" s="41"/>
      <c r="F208" s="41"/>
      <c r="G208" s="17"/>
      <c r="H208" s="41"/>
      <c r="I208" s="15"/>
      <c r="J208" s="15"/>
      <c r="K208" s="41"/>
      <c r="L208" s="41"/>
      <c r="M208" s="41"/>
    </row>
    <row r="209" spans="1:13" x14ac:dyDescent="0.25">
      <c r="B209" s="3"/>
      <c r="C209" s="24" t="s">
        <v>142</v>
      </c>
      <c r="D209" s="5" t="s">
        <v>143</v>
      </c>
      <c r="E209" s="38"/>
      <c r="F209" s="38"/>
      <c r="G209" s="20">
        <v>20</v>
      </c>
      <c r="H209" s="38"/>
      <c r="I209" s="36">
        <v>0</v>
      </c>
      <c r="J209" s="26">
        <f t="shared" ref="J209:J212" si="27">G209*I209</f>
        <v>0</v>
      </c>
      <c r="K209" s="38"/>
      <c r="L209" s="38"/>
      <c r="M209" s="38"/>
    </row>
    <row r="210" spans="1:13" x14ac:dyDescent="0.25">
      <c r="B210" s="3"/>
      <c r="C210" s="24" t="s">
        <v>114</v>
      </c>
      <c r="D210" s="19" t="s">
        <v>112</v>
      </c>
      <c r="E210" s="38"/>
      <c r="F210" s="38"/>
      <c r="G210" s="20">
        <v>6</v>
      </c>
      <c r="H210" s="38"/>
      <c r="I210" s="36">
        <v>0</v>
      </c>
      <c r="J210" s="26">
        <f t="shared" si="27"/>
        <v>0</v>
      </c>
      <c r="K210" s="38"/>
      <c r="L210" s="38"/>
      <c r="M210" s="38"/>
    </row>
    <row r="211" spans="1:13" x14ac:dyDescent="0.25">
      <c r="B211" s="3"/>
      <c r="C211" s="25" t="s">
        <v>113</v>
      </c>
      <c r="D211" t="s">
        <v>124</v>
      </c>
      <c r="E211" s="38"/>
      <c r="F211" s="38"/>
      <c r="G211" s="20">
        <v>3</v>
      </c>
      <c r="H211" s="38"/>
      <c r="I211" s="36">
        <v>0</v>
      </c>
      <c r="J211" s="26">
        <f t="shared" si="27"/>
        <v>0</v>
      </c>
      <c r="K211" s="38"/>
      <c r="L211" s="38"/>
      <c r="M211" s="38"/>
    </row>
    <row r="212" spans="1:13" x14ac:dyDescent="0.25">
      <c r="E212" s="38"/>
      <c r="F212" s="38"/>
      <c r="G212" s="20"/>
      <c r="H212" s="38"/>
      <c r="I212" s="36">
        <v>0</v>
      </c>
      <c r="J212" s="26">
        <f t="shared" si="27"/>
        <v>0</v>
      </c>
      <c r="K212" s="38"/>
      <c r="L212" s="38"/>
      <c r="M212" s="38"/>
    </row>
    <row r="213" spans="1:13" x14ac:dyDescent="0.25">
      <c r="A213" s="16"/>
      <c r="B213" s="15" t="s">
        <v>117</v>
      </c>
      <c r="C213" s="56"/>
      <c r="D213" s="15"/>
      <c r="E213" s="41"/>
      <c r="F213" s="41"/>
      <c r="G213" s="17">
        <f>SUM(G209:G212)</f>
        <v>29</v>
      </c>
      <c r="H213" s="41"/>
      <c r="I213" s="15"/>
      <c r="J213" s="27">
        <f>SUM(J209:J212)</f>
        <v>0</v>
      </c>
      <c r="K213" s="41"/>
      <c r="L213" s="41"/>
      <c r="M213" s="41"/>
    </row>
    <row r="214" spans="1:13" x14ac:dyDescent="0.25">
      <c r="G214" s="20"/>
    </row>
    <row r="215" spans="1:13" x14ac:dyDescent="0.25">
      <c r="A215" s="16" t="s">
        <v>122</v>
      </c>
      <c r="B215" s="15" t="s">
        <v>123</v>
      </c>
      <c r="C215" s="56"/>
      <c r="D215" s="15"/>
      <c r="E215" s="41"/>
      <c r="F215" s="41"/>
      <c r="G215" s="17"/>
      <c r="H215" s="41"/>
      <c r="I215" s="15"/>
      <c r="J215" s="15"/>
      <c r="K215" s="41"/>
      <c r="L215" s="41"/>
      <c r="M215" s="41"/>
    </row>
    <row r="216" spans="1:13" x14ac:dyDescent="0.25">
      <c r="C216" s="11" t="s">
        <v>113</v>
      </c>
      <c r="D216" s="19" t="s">
        <v>124</v>
      </c>
      <c r="E216" s="39"/>
      <c r="F216" s="42"/>
      <c r="G216" s="12">
        <v>13</v>
      </c>
      <c r="H216" s="38"/>
      <c r="I216" s="36">
        <v>0</v>
      </c>
      <c r="J216" s="26">
        <f t="shared" ref="J216:J220" si="28">G216*I216</f>
        <v>0</v>
      </c>
      <c r="K216" s="38"/>
      <c r="L216" s="42"/>
      <c r="M216" s="38"/>
    </row>
    <row r="217" spans="1:13" x14ac:dyDescent="0.25">
      <c r="C217" s="11" t="s">
        <v>115</v>
      </c>
      <c r="D217" s="5" t="s">
        <v>126</v>
      </c>
      <c r="E217" s="42"/>
      <c r="F217" s="42"/>
      <c r="G217" s="12">
        <v>13</v>
      </c>
      <c r="H217" s="38"/>
      <c r="I217" s="36">
        <v>0</v>
      </c>
      <c r="J217" s="26">
        <f t="shared" si="28"/>
        <v>0</v>
      </c>
      <c r="K217" s="38"/>
      <c r="L217" s="42"/>
      <c r="M217" s="38"/>
    </row>
    <row r="218" spans="1:13" x14ac:dyDescent="0.25">
      <c r="C218" s="11" t="s">
        <v>63</v>
      </c>
      <c r="D218" s="5" t="s">
        <v>125</v>
      </c>
      <c r="E218" s="42"/>
      <c r="F218" s="42"/>
      <c r="G218" s="12">
        <v>8</v>
      </c>
      <c r="H218" s="38"/>
      <c r="I218" s="36">
        <v>0</v>
      </c>
      <c r="J218" s="26">
        <f t="shared" si="28"/>
        <v>0</v>
      </c>
      <c r="K218" s="38"/>
      <c r="L218" s="42"/>
      <c r="M218" s="38"/>
    </row>
    <row r="219" spans="1:13" x14ac:dyDescent="0.25">
      <c r="C219" s="11" t="s">
        <v>116</v>
      </c>
      <c r="D219" s="5" t="s">
        <v>127</v>
      </c>
      <c r="E219" s="42"/>
      <c r="F219" s="42"/>
      <c r="G219" s="12">
        <v>31</v>
      </c>
      <c r="H219" s="38"/>
      <c r="I219" s="36">
        <v>0</v>
      </c>
      <c r="J219" s="26">
        <f t="shared" si="28"/>
        <v>0</v>
      </c>
      <c r="K219" s="38"/>
      <c r="L219" s="42"/>
      <c r="M219" s="38"/>
    </row>
    <row r="220" spans="1:13" x14ac:dyDescent="0.25">
      <c r="C220" s="11"/>
      <c r="D220" s="5"/>
      <c r="E220" s="42"/>
      <c r="F220" s="42"/>
      <c r="G220" s="12"/>
      <c r="H220" s="38"/>
      <c r="I220" s="36">
        <v>0</v>
      </c>
      <c r="J220" s="26">
        <f t="shared" si="28"/>
        <v>0</v>
      </c>
      <c r="K220" s="38"/>
      <c r="L220" s="42"/>
      <c r="M220" s="38"/>
    </row>
    <row r="221" spans="1:13" x14ac:dyDescent="0.25">
      <c r="A221" s="16"/>
      <c r="B221" s="15" t="s">
        <v>123</v>
      </c>
      <c r="C221" s="56"/>
      <c r="D221" s="15"/>
      <c r="E221" s="41"/>
      <c r="F221" s="41"/>
      <c r="G221" s="17">
        <f>SUM(G216:G220)</f>
        <v>65</v>
      </c>
      <c r="H221" s="41"/>
      <c r="I221" s="15"/>
      <c r="J221" s="27">
        <f>SUM(J216:J220)</f>
        <v>0</v>
      </c>
      <c r="K221" s="41"/>
      <c r="L221" s="41"/>
      <c r="M221" s="41"/>
    </row>
    <row r="222" spans="1:13" x14ac:dyDescent="0.25">
      <c r="G222" s="20"/>
    </row>
    <row r="223" spans="1:13" x14ac:dyDescent="0.25">
      <c r="A223" s="16">
        <v>1501</v>
      </c>
      <c r="B223" s="15" t="s">
        <v>140</v>
      </c>
      <c r="C223" s="56"/>
      <c r="D223" s="15"/>
      <c r="E223" s="41"/>
      <c r="F223" s="41"/>
      <c r="G223" s="17"/>
      <c r="H223" s="41"/>
      <c r="I223" s="15"/>
      <c r="J223" s="15"/>
      <c r="K223" s="41"/>
      <c r="L223" s="41"/>
      <c r="M223" s="41"/>
    </row>
    <row r="224" spans="1:13" x14ac:dyDescent="0.25">
      <c r="C224" s="11" t="s">
        <v>76</v>
      </c>
      <c r="D224" s="19" t="s">
        <v>145</v>
      </c>
      <c r="E224" s="39"/>
      <c r="F224" s="42"/>
      <c r="G224" s="12">
        <v>1</v>
      </c>
      <c r="H224" s="38"/>
      <c r="I224" s="36">
        <v>0</v>
      </c>
      <c r="J224" s="26">
        <f t="shared" ref="J224:J226" si="29">G224*I224</f>
        <v>0</v>
      </c>
      <c r="K224" s="38"/>
      <c r="L224" s="42"/>
      <c r="M224" s="38"/>
    </row>
    <row r="225" spans="1:13" x14ac:dyDescent="0.25">
      <c r="C225" s="11" t="s">
        <v>80</v>
      </c>
      <c r="D225" s="19" t="s">
        <v>81</v>
      </c>
      <c r="E225" s="65"/>
      <c r="F225" s="42"/>
      <c r="G225" s="12">
        <v>4</v>
      </c>
      <c r="H225" s="38"/>
      <c r="I225" s="36">
        <v>0</v>
      </c>
      <c r="J225" s="26">
        <f t="shared" si="29"/>
        <v>0</v>
      </c>
      <c r="K225" s="38"/>
      <c r="L225" s="42"/>
      <c r="M225" s="38"/>
    </row>
    <row r="226" spans="1:13" x14ac:dyDescent="0.25">
      <c r="C226" s="11"/>
      <c r="D226" s="5"/>
      <c r="E226" s="42"/>
      <c r="F226" s="42"/>
      <c r="G226" s="12"/>
      <c r="H226" s="38"/>
      <c r="I226" s="36">
        <v>0</v>
      </c>
      <c r="J226" s="26">
        <f t="shared" si="29"/>
        <v>0</v>
      </c>
      <c r="K226" s="38"/>
      <c r="L226" s="42"/>
      <c r="M226" s="38"/>
    </row>
    <row r="227" spans="1:13" x14ac:dyDescent="0.25">
      <c r="A227" s="16"/>
      <c r="B227" s="15" t="s">
        <v>141</v>
      </c>
      <c r="C227" s="56"/>
      <c r="D227" s="15"/>
      <c r="E227" s="41"/>
      <c r="F227" s="41"/>
      <c r="G227" s="17">
        <f>SUM(G224:G226)</f>
        <v>5</v>
      </c>
      <c r="H227" s="41"/>
      <c r="I227" s="15"/>
      <c r="J227" s="27">
        <f>SUM(J224:J226)</f>
        <v>0</v>
      </c>
      <c r="K227" s="41"/>
      <c r="L227" s="41"/>
      <c r="M227" s="41"/>
    </row>
    <row r="228" spans="1:13" x14ac:dyDescent="0.25">
      <c r="G228" s="20"/>
    </row>
    <row r="229" spans="1:13" x14ac:dyDescent="0.25">
      <c r="A229" s="16">
        <v>1502</v>
      </c>
      <c r="B229" s="15" t="s">
        <v>150</v>
      </c>
      <c r="C229" s="56"/>
      <c r="D229" s="15"/>
      <c r="E229" s="41"/>
      <c r="F229" s="41"/>
      <c r="G229" s="17"/>
      <c r="H229" s="41"/>
      <c r="I229" s="15"/>
      <c r="J229" s="15"/>
      <c r="K229" s="41"/>
      <c r="L229" s="41"/>
      <c r="M229" s="41"/>
    </row>
    <row r="230" spans="1:13" ht="30" x14ac:dyDescent="0.25">
      <c r="C230" s="10" t="s">
        <v>38</v>
      </c>
      <c r="D230" s="5" t="s">
        <v>41</v>
      </c>
      <c r="E230" s="39" t="s">
        <v>136</v>
      </c>
      <c r="F230" s="42"/>
      <c r="G230" s="12">
        <v>1</v>
      </c>
      <c r="H230" s="38"/>
      <c r="I230" s="36">
        <v>0</v>
      </c>
      <c r="J230" s="26">
        <f t="shared" ref="J230:J235" si="30">G230*I230</f>
        <v>0</v>
      </c>
      <c r="K230" s="38"/>
      <c r="L230" s="42"/>
      <c r="M230" s="38"/>
    </row>
    <row r="231" spans="1:13" ht="30" x14ac:dyDescent="0.25">
      <c r="C231" s="10" t="s">
        <v>50</v>
      </c>
      <c r="D231" s="5" t="s">
        <v>40</v>
      </c>
      <c r="E231" s="39" t="s">
        <v>136</v>
      </c>
      <c r="F231" s="42"/>
      <c r="G231" s="12">
        <v>1</v>
      </c>
      <c r="H231" s="38"/>
      <c r="I231" s="36">
        <v>0</v>
      </c>
      <c r="J231" s="26">
        <f t="shared" si="30"/>
        <v>0</v>
      </c>
      <c r="K231" s="38"/>
      <c r="L231" s="42"/>
      <c r="M231" s="38"/>
    </row>
    <row r="232" spans="1:13" x14ac:dyDescent="0.25">
      <c r="C232" s="11" t="s">
        <v>152</v>
      </c>
      <c r="D232" s="5" t="s">
        <v>154</v>
      </c>
      <c r="E232" s="42"/>
      <c r="F232" s="42"/>
      <c r="G232" s="12">
        <v>2</v>
      </c>
      <c r="H232" s="38"/>
      <c r="I232" s="36">
        <v>0</v>
      </c>
      <c r="J232" s="26">
        <f t="shared" si="30"/>
        <v>0</v>
      </c>
      <c r="K232" s="38"/>
      <c r="L232" s="42"/>
      <c r="M232" s="38"/>
    </row>
    <row r="233" spans="1:13" x14ac:dyDescent="0.25">
      <c r="C233" s="11" t="s">
        <v>153</v>
      </c>
      <c r="D233" s="5" t="s">
        <v>155</v>
      </c>
      <c r="E233" s="42"/>
      <c r="F233" s="42"/>
      <c r="G233" s="12">
        <v>2</v>
      </c>
      <c r="H233" s="38"/>
      <c r="I233" s="36">
        <v>0</v>
      </c>
      <c r="J233" s="26">
        <f t="shared" si="30"/>
        <v>0</v>
      </c>
      <c r="K233" s="38"/>
      <c r="L233" s="42"/>
      <c r="M233" s="38"/>
    </row>
    <row r="234" spans="1:13" x14ac:dyDescent="0.25">
      <c r="C234" s="11" t="s">
        <v>15</v>
      </c>
      <c r="D234" s="5" t="s">
        <v>35</v>
      </c>
      <c r="E234" s="42"/>
      <c r="F234" s="42"/>
      <c r="G234" s="12">
        <v>2</v>
      </c>
      <c r="H234" s="38"/>
      <c r="I234" s="36">
        <v>0</v>
      </c>
      <c r="J234" s="26">
        <f t="shared" si="30"/>
        <v>0</v>
      </c>
      <c r="K234" s="38"/>
      <c r="L234" s="42"/>
      <c r="M234" s="38"/>
    </row>
    <row r="235" spans="1:13" x14ac:dyDescent="0.25">
      <c r="C235" s="11"/>
      <c r="D235" s="5"/>
      <c r="E235" s="42"/>
      <c r="F235" s="42"/>
      <c r="G235" s="12"/>
      <c r="H235" s="38"/>
      <c r="I235" s="36">
        <v>0</v>
      </c>
      <c r="J235" s="26">
        <f t="shared" si="30"/>
        <v>0</v>
      </c>
      <c r="K235" s="38"/>
      <c r="L235" s="42"/>
      <c r="M235" s="38"/>
    </row>
    <row r="236" spans="1:13" x14ac:dyDescent="0.25">
      <c r="A236" s="16"/>
      <c r="B236" s="15" t="s">
        <v>49</v>
      </c>
      <c r="C236" s="56"/>
      <c r="D236" s="15"/>
      <c r="E236" s="41"/>
      <c r="F236" s="41"/>
      <c r="G236" s="17">
        <f>SUM(G230:G235)</f>
        <v>8</v>
      </c>
      <c r="H236" s="41"/>
      <c r="I236" s="15"/>
      <c r="J236" s="27">
        <f>SUM(J230:J235)</f>
        <v>0</v>
      </c>
      <c r="K236" s="41"/>
      <c r="L236" s="41"/>
      <c r="M236" s="41"/>
    </row>
    <row r="237" spans="1:13" x14ac:dyDescent="0.25">
      <c r="G237" s="20"/>
    </row>
    <row r="238" spans="1:13" x14ac:dyDescent="0.25">
      <c r="A238" s="16">
        <v>1600</v>
      </c>
      <c r="B238" s="15" t="s">
        <v>51</v>
      </c>
      <c r="C238" s="56"/>
      <c r="D238" s="15"/>
      <c r="E238" s="41"/>
      <c r="F238" s="41"/>
      <c r="G238" s="17"/>
      <c r="H238" s="41"/>
      <c r="I238" s="15"/>
      <c r="J238" s="15"/>
      <c r="K238" s="41"/>
      <c r="L238" s="41"/>
      <c r="M238" s="41"/>
    </row>
    <row r="239" spans="1:13" x14ac:dyDescent="0.25">
      <c r="C239" s="11" t="s">
        <v>65</v>
      </c>
      <c r="D239" s="19" t="s">
        <v>108</v>
      </c>
      <c r="E239" s="65"/>
      <c r="F239" s="42"/>
      <c r="G239" s="12">
        <v>3</v>
      </c>
      <c r="H239" s="38"/>
      <c r="I239" s="36">
        <v>0</v>
      </c>
      <c r="J239" s="26">
        <f t="shared" ref="J239:J242" si="31">G239*I239</f>
        <v>0</v>
      </c>
      <c r="K239" s="38"/>
      <c r="L239" s="42"/>
      <c r="M239" s="38"/>
    </row>
    <row r="240" spans="1:13" x14ac:dyDescent="0.25">
      <c r="C240" s="11" t="s">
        <v>106</v>
      </c>
      <c r="D240" s="19" t="s">
        <v>108</v>
      </c>
      <c r="E240" s="65"/>
      <c r="F240" s="42"/>
      <c r="G240" s="12">
        <v>1</v>
      </c>
      <c r="H240" s="38"/>
      <c r="I240" s="36">
        <v>0</v>
      </c>
      <c r="J240" s="26">
        <f t="shared" si="31"/>
        <v>0</v>
      </c>
      <c r="K240" s="38"/>
      <c r="L240" s="42"/>
      <c r="M240" s="38"/>
    </row>
    <row r="241" spans="1:13" x14ac:dyDescent="0.25">
      <c r="C241" s="11" t="s">
        <v>107</v>
      </c>
      <c r="D241" s="19" t="s">
        <v>108</v>
      </c>
      <c r="E241" s="65"/>
      <c r="F241" s="42"/>
      <c r="G241" s="12">
        <v>3</v>
      </c>
      <c r="H241" s="38"/>
      <c r="I241" s="36">
        <v>0</v>
      </c>
      <c r="J241" s="26">
        <f t="shared" si="31"/>
        <v>0</v>
      </c>
      <c r="K241" s="38"/>
      <c r="L241" s="42"/>
      <c r="M241" s="38"/>
    </row>
    <row r="242" spans="1:13" x14ac:dyDescent="0.25">
      <c r="C242" s="11"/>
      <c r="D242" s="5"/>
      <c r="E242" s="42"/>
      <c r="F242" s="42"/>
      <c r="G242" s="12"/>
      <c r="H242" s="38"/>
      <c r="I242" s="36">
        <v>0</v>
      </c>
      <c r="J242" s="26">
        <f t="shared" si="31"/>
        <v>0</v>
      </c>
      <c r="K242" s="38"/>
      <c r="L242" s="42"/>
      <c r="M242" s="38"/>
    </row>
    <row r="243" spans="1:13" x14ac:dyDescent="0.25">
      <c r="A243" s="16"/>
      <c r="B243" s="15" t="s">
        <v>51</v>
      </c>
      <c r="C243" s="56"/>
      <c r="D243" s="15"/>
      <c r="E243" s="41"/>
      <c r="F243" s="41"/>
      <c r="G243" s="17">
        <f>SUM(G239:G242)</f>
        <v>7</v>
      </c>
      <c r="H243" s="41"/>
      <c r="I243" s="15"/>
      <c r="J243" s="27">
        <f>SUM(J239:J242)</f>
        <v>0</v>
      </c>
      <c r="K243" s="41"/>
      <c r="L243" s="41"/>
      <c r="M243" s="41"/>
    </row>
    <row r="244" spans="1:13" x14ac:dyDescent="0.25">
      <c r="G244" s="20"/>
    </row>
    <row r="245" spans="1:13" x14ac:dyDescent="0.25">
      <c r="A245" s="16">
        <v>1707</v>
      </c>
      <c r="B245" s="15" t="s">
        <v>86</v>
      </c>
      <c r="C245" s="56"/>
      <c r="D245" s="15"/>
      <c r="E245" s="41"/>
      <c r="F245" s="41"/>
      <c r="G245" s="17"/>
      <c r="H245" s="41"/>
      <c r="I245" s="15"/>
      <c r="J245" s="15"/>
      <c r="K245" s="41"/>
      <c r="L245" s="41"/>
      <c r="M245" s="41"/>
    </row>
    <row r="246" spans="1:13" x14ac:dyDescent="0.25">
      <c r="C246" s="11" t="s">
        <v>152</v>
      </c>
      <c r="D246" s="5" t="s">
        <v>154</v>
      </c>
      <c r="E246" s="42"/>
      <c r="F246" s="42"/>
      <c r="G246" s="12">
        <v>2</v>
      </c>
      <c r="H246" s="38"/>
      <c r="I246" s="36">
        <v>0</v>
      </c>
      <c r="J246" s="26">
        <f t="shared" ref="J246:J248" si="32">G246*I246</f>
        <v>0</v>
      </c>
      <c r="K246" s="38"/>
      <c r="L246" s="42"/>
      <c r="M246" s="38"/>
    </row>
    <row r="247" spans="1:13" x14ac:dyDescent="0.25">
      <c r="C247" s="11" t="s">
        <v>15</v>
      </c>
      <c r="D247" s="5" t="s">
        <v>35</v>
      </c>
      <c r="E247" s="42"/>
      <c r="F247" s="42"/>
      <c r="G247" s="12">
        <v>2</v>
      </c>
      <c r="H247" s="38"/>
      <c r="I247" s="36">
        <v>0</v>
      </c>
      <c r="J247" s="26">
        <f t="shared" si="32"/>
        <v>0</v>
      </c>
      <c r="K247" s="38"/>
      <c r="L247" s="42"/>
      <c r="M247" s="38"/>
    </row>
    <row r="248" spans="1:13" x14ac:dyDescent="0.25">
      <c r="C248" s="11"/>
      <c r="D248" s="5"/>
      <c r="E248" s="42"/>
      <c r="F248" s="42"/>
      <c r="G248" s="12"/>
      <c r="H248" s="38"/>
      <c r="I248" s="36">
        <v>0</v>
      </c>
      <c r="J248" s="26">
        <f t="shared" si="32"/>
        <v>0</v>
      </c>
      <c r="K248" s="38"/>
      <c r="L248" s="42"/>
      <c r="M248" s="38"/>
    </row>
    <row r="249" spans="1:13" x14ac:dyDescent="0.25">
      <c r="A249" s="16"/>
      <c r="B249" s="15" t="s">
        <v>86</v>
      </c>
      <c r="C249" s="56"/>
      <c r="D249" s="15"/>
      <c r="E249" s="41"/>
      <c r="F249" s="41"/>
      <c r="G249" s="17">
        <f>SUM(G246:G248)</f>
        <v>4</v>
      </c>
      <c r="H249" s="41"/>
      <c r="I249" s="15"/>
      <c r="J249" s="27">
        <f>SUM(J246:J248)</f>
        <v>0</v>
      </c>
      <c r="K249" s="41"/>
      <c r="L249" s="41"/>
      <c r="M249" s="41"/>
    </row>
    <row r="250" spans="1:13" x14ac:dyDescent="0.25">
      <c r="G250" s="20"/>
    </row>
    <row r="251" spans="1:13" x14ac:dyDescent="0.25">
      <c r="A251" s="16">
        <v>1708</v>
      </c>
      <c r="B251" s="15" t="s">
        <v>49</v>
      </c>
      <c r="C251" s="56"/>
      <c r="D251" s="15"/>
      <c r="E251" s="41"/>
      <c r="F251" s="41"/>
      <c r="G251" s="17"/>
      <c r="H251" s="41"/>
      <c r="I251" s="15"/>
      <c r="J251" s="15"/>
      <c r="K251" s="41"/>
      <c r="L251" s="41"/>
      <c r="M251" s="41"/>
    </row>
    <row r="252" spans="1:13" ht="30" x14ac:dyDescent="0.25">
      <c r="C252" s="10" t="s">
        <v>38</v>
      </c>
      <c r="D252" s="5" t="s">
        <v>41</v>
      </c>
      <c r="E252" s="39" t="s">
        <v>136</v>
      </c>
      <c r="F252" s="42"/>
      <c r="G252" s="12">
        <v>1</v>
      </c>
      <c r="H252" s="38"/>
      <c r="I252" s="36">
        <v>0</v>
      </c>
      <c r="J252" s="26">
        <f t="shared" ref="J252:J258" si="33">G252*I252</f>
        <v>0</v>
      </c>
      <c r="K252" s="38"/>
      <c r="L252" s="42"/>
      <c r="M252" s="38"/>
    </row>
    <row r="253" spans="1:13" ht="30" x14ac:dyDescent="0.25">
      <c r="C253" s="10" t="s">
        <v>50</v>
      </c>
      <c r="D253" s="5" t="s">
        <v>40</v>
      </c>
      <c r="E253" s="39" t="s">
        <v>136</v>
      </c>
      <c r="F253" s="42"/>
      <c r="G253" s="12">
        <v>1</v>
      </c>
      <c r="H253" s="38"/>
      <c r="I253" s="36">
        <v>0</v>
      </c>
      <c r="J253" s="26">
        <f t="shared" si="33"/>
        <v>0</v>
      </c>
      <c r="K253" s="38"/>
      <c r="L253" s="42"/>
      <c r="M253" s="38"/>
    </row>
    <row r="254" spans="1:13" x14ac:dyDescent="0.25">
      <c r="C254" s="11" t="s">
        <v>152</v>
      </c>
      <c r="D254" s="5" t="s">
        <v>154</v>
      </c>
      <c r="E254" s="42"/>
      <c r="F254" s="42"/>
      <c r="G254" s="12">
        <v>2</v>
      </c>
      <c r="H254" s="38"/>
      <c r="I254" s="36">
        <v>0</v>
      </c>
      <c r="J254" s="26">
        <f t="shared" ref="J254:J255" si="34">G254*I254</f>
        <v>0</v>
      </c>
      <c r="K254" s="38"/>
      <c r="L254" s="42"/>
      <c r="M254" s="38"/>
    </row>
    <row r="255" spans="1:13" x14ac:dyDescent="0.25">
      <c r="C255" s="11" t="s">
        <v>153</v>
      </c>
      <c r="D255" s="5" t="s">
        <v>155</v>
      </c>
      <c r="E255" s="42"/>
      <c r="F255" s="42"/>
      <c r="G255" s="12">
        <v>2</v>
      </c>
      <c r="H255" s="38"/>
      <c r="I255" s="36">
        <v>0</v>
      </c>
      <c r="J255" s="26">
        <f t="shared" si="34"/>
        <v>0</v>
      </c>
      <c r="K255" s="38"/>
      <c r="L255" s="42"/>
      <c r="M255" s="38"/>
    </row>
    <row r="256" spans="1:13" x14ac:dyDescent="0.25">
      <c r="C256" s="11" t="s">
        <v>15</v>
      </c>
      <c r="D256" s="5" t="s">
        <v>35</v>
      </c>
      <c r="E256" s="42"/>
      <c r="F256" s="42"/>
      <c r="G256" s="12">
        <v>2</v>
      </c>
      <c r="H256" s="38"/>
      <c r="I256" s="36">
        <v>0</v>
      </c>
      <c r="J256" s="26">
        <f t="shared" si="33"/>
        <v>0</v>
      </c>
      <c r="K256" s="38"/>
      <c r="L256" s="42"/>
      <c r="M256" s="38"/>
    </row>
    <row r="257" spans="1:13" x14ac:dyDescent="0.25">
      <c r="C257" s="11" t="s">
        <v>24</v>
      </c>
      <c r="D257" s="5" t="s">
        <v>36</v>
      </c>
      <c r="E257" s="42"/>
      <c r="F257" s="42"/>
      <c r="G257" s="12">
        <v>2</v>
      </c>
      <c r="H257" s="38"/>
      <c r="I257" s="36">
        <v>0</v>
      </c>
      <c r="J257" s="26">
        <f t="shared" si="33"/>
        <v>0</v>
      </c>
      <c r="K257" s="38"/>
      <c r="L257" s="42"/>
      <c r="M257" s="38"/>
    </row>
    <row r="258" spans="1:13" x14ac:dyDescent="0.25">
      <c r="C258" s="11"/>
      <c r="D258" s="5"/>
      <c r="E258" s="42"/>
      <c r="F258" s="42"/>
      <c r="G258" s="12"/>
      <c r="H258" s="38"/>
      <c r="I258" s="36">
        <v>0</v>
      </c>
      <c r="J258" s="26">
        <f t="shared" si="33"/>
        <v>0</v>
      </c>
      <c r="K258" s="38"/>
      <c r="L258" s="42"/>
      <c r="M258" s="38"/>
    </row>
    <row r="259" spans="1:13" x14ac:dyDescent="0.25">
      <c r="A259" s="16"/>
      <c r="B259" s="15" t="s">
        <v>49</v>
      </c>
      <c r="C259" s="56"/>
      <c r="D259" s="15"/>
      <c r="E259" s="41"/>
      <c r="F259" s="41"/>
      <c r="G259" s="17">
        <f>SUM(G252:G258)</f>
        <v>10</v>
      </c>
      <c r="H259" s="41"/>
      <c r="I259" s="15"/>
      <c r="J259" s="27">
        <f>SUM(J252:J258)</f>
        <v>0</v>
      </c>
      <c r="K259" s="41"/>
      <c r="L259" s="41"/>
      <c r="M259" s="41"/>
    </row>
    <row r="260" spans="1:13" x14ac:dyDescent="0.25">
      <c r="G260" s="20"/>
    </row>
    <row r="261" spans="1:13" x14ac:dyDescent="0.25">
      <c r="A261" s="16">
        <v>2000</v>
      </c>
      <c r="B261" s="15" t="s">
        <v>182</v>
      </c>
      <c r="C261" s="56"/>
      <c r="D261" s="15"/>
      <c r="E261" s="41"/>
      <c r="F261" s="41"/>
      <c r="G261" s="17"/>
      <c r="H261" s="41"/>
      <c r="I261" s="15"/>
      <c r="J261" s="15"/>
      <c r="K261" s="41"/>
      <c r="L261" s="41"/>
      <c r="M261" s="41"/>
    </row>
    <row r="262" spans="1:13" x14ac:dyDescent="0.25">
      <c r="C262" s="11" t="s">
        <v>106</v>
      </c>
      <c r="D262" s="19" t="s">
        <v>108</v>
      </c>
      <c r="E262" s="65"/>
      <c r="F262" s="42"/>
      <c r="G262" s="12">
        <v>4</v>
      </c>
      <c r="H262" s="38"/>
      <c r="I262" s="36">
        <v>0</v>
      </c>
      <c r="J262" s="26">
        <f t="shared" ref="J262:J263" si="35">G262*I262</f>
        <v>0</v>
      </c>
      <c r="K262" s="38"/>
      <c r="L262" s="42"/>
      <c r="M262" s="38"/>
    </row>
    <row r="263" spans="1:13" x14ac:dyDescent="0.25">
      <c r="C263" s="11"/>
      <c r="D263" s="5"/>
      <c r="E263" s="42"/>
      <c r="F263" s="42"/>
      <c r="G263" s="12"/>
      <c r="H263" s="38"/>
      <c r="I263" s="36">
        <v>0</v>
      </c>
      <c r="J263" s="26">
        <f t="shared" si="35"/>
        <v>0</v>
      </c>
      <c r="K263" s="38"/>
      <c r="L263" s="42"/>
      <c r="M263" s="38"/>
    </row>
    <row r="264" spans="1:13" x14ac:dyDescent="0.25">
      <c r="A264" s="16"/>
      <c r="B264" s="15" t="s">
        <v>51</v>
      </c>
      <c r="C264" s="56"/>
      <c r="D264" s="15"/>
      <c r="E264" s="41"/>
      <c r="F264" s="41"/>
      <c r="G264" s="17">
        <f>SUM(G262:G263)</f>
        <v>4</v>
      </c>
      <c r="H264" s="41"/>
      <c r="I264" s="15"/>
      <c r="J264" s="27">
        <f>SUM(J262:J263)</f>
        <v>0</v>
      </c>
      <c r="K264" s="41"/>
      <c r="L264" s="41"/>
      <c r="M264" s="41"/>
    </row>
    <row r="265" spans="1:13" x14ac:dyDescent="0.25">
      <c r="G265" s="20"/>
    </row>
    <row r="266" spans="1:13" x14ac:dyDescent="0.25">
      <c r="A266" s="16" t="s">
        <v>171</v>
      </c>
      <c r="B266" s="15" t="s">
        <v>172</v>
      </c>
      <c r="C266" s="56"/>
      <c r="D266" s="15"/>
      <c r="E266" s="41"/>
      <c r="F266" s="41"/>
      <c r="G266" s="17"/>
      <c r="H266" s="41"/>
      <c r="I266" s="15"/>
      <c r="J266" s="15"/>
      <c r="K266" s="41"/>
      <c r="L266" s="41"/>
      <c r="M266" s="41"/>
    </row>
    <row r="267" spans="1:13" x14ac:dyDescent="0.25">
      <c r="B267" t="s">
        <v>173</v>
      </c>
      <c r="C267" s="52" t="s">
        <v>97</v>
      </c>
      <c r="D267" t="s">
        <v>98</v>
      </c>
      <c r="E267" s="42"/>
      <c r="F267" s="42"/>
      <c r="G267" s="12">
        <v>2</v>
      </c>
      <c r="H267" s="38"/>
      <c r="I267" s="36">
        <v>0</v>
      </c>
      <c r="J267" s="26">
        <f t="shared" ref="J267:J268" si="36">G267*I267</f>
        <v>0</v>
      </c>
      <c r="K267" s="38"/>
      <c r="L267" s="42"/>
      <c r="M267" s="38"/>
    </row>
    <row r="268" spans="1:13" x14ac:dyDescent="0.25">
      <c r="B268" t="s">
        <v>173</v>
      </c>
      <c r="C268" s="52" t="s">
        <v>99</v>
      </c>
      <c r="D268" t="s">
        <v>100</v>
      </c>
      <c r="E268" s="42"/>
      <c r="F268" s="42"/>
      <c r="G268" s="12">
        <v>2</v>
      </c>
      <c r="H268" s="38"/>
      <c r="I268" s="36">
        <v>0</v>
      </c>
      <c r="J268" s="26">
        <f t="shared" si="36"/>
        <v>0</v>
      </c>
      <c r="K268" s="38"/>
      <c r="L268" s="42"/>
      <c r="M268" s="38"/>
    </row>
    <row r="269" spans="1:13" x14ac:dyDescent="0.25">
      <c r="B269" t="s">
        <v>173</v>
      </c>
      <c r="C269" s="52" t="s">
        <v>101</v>
      </c>
      <c r="D269" t="s">
        <v>102</v>
      </c>
      <c r="E269" s="42"/>
      <c r="F269" s="42"/>
      <c r="G269" s="12">
        <v>1</v>
      </c>
      <c r="H269" s="38"/>
      <c r="I269" s="36">
        <v>0</v>
      </c>
      <c r="J269" s="26">
        <f t="shared" ref="J269" si="37">G269*I269</f>
        <v>0</v>
      </c>
      <c r="K269" s="38"/>
      <c r="L269" s="42"/>
      <c r="M269" s="38"/>
    </row>
    <row r="270" spans="1:13" x14ac:dyDescent="0.25">
      <c r="E270" s="42"/>
      <c r="F270" s="42"/>
      <c r="G270" s="12"/>
      <c r="H270" s="38"/>
      <c r="I270" s="36"/>
      <c r="J270" s="26"/>
      <c r="K270" s="38"/>
      <c r="L270" s="42"/>
      <c r="M270" s="38"/>
    </row>
    <row r="271" spans="1:13" x14ac:dyDescent="0.25">
      <c r="A271" s="16"/>
      <c r="B271" s="15"/>
      <c r="C271" s="56"/>
      <c r="D271" s="15"/>
      <c r="E271" s="41"/>
      <c r="F271" s="41"/>
      <c r="G271" s="17">
        <f>SUM(G267:G270)</f>
        <v>5</v>
      </c>
      <c r="H271" s="41"/>
      <c r="I271" s="15"/>
      <c r="J271" s="27">
        <f>SUM(J267:J270)</f>
        <v>0</v>
      </c>
      <c r="K271" s="41"/>
      <c r="L271" s="41"/>
      <c r="M271" s="41"/>
    </row>
    <row r="272" spans="1:13" x14ac:dyDescent="0.25">
      <c r="D272" s="5"/>
      <c r="E272" s="44"/>
      <c r="F272" s="44"/>
      <c r="G272" s="5"/>
      <c r="L272" s="44"/>
    </row>
    <row r="273" spans="4:12" x14ac:dyDescent="0.25">
      <c r="D273" s="21" t="s">
        <v>28</v>
      </c>
      <c r="E273" s="66"/>
      <c r="F273" s="44"/>
      <c r="G273" s="32">
        <f>SUM(G15+G27+G33+G39+G45+G6+G221+G57+G64+G74+G79+G85+G95+G105+G114+G123+G132+G141++G150+G160+G170+G182+G192+G201+G206+G213+G51+G227+G236+G243+G249+G259+G264+G271)</f>
        <v>730</v>
      </c>
      <c r="L273" s="44"/>
    </row>
    <row r="275" spans="4:12" x14ac:dyDescent="0.25">
      <c r="D275" s="4" t="s">
        <v>8</v>
      </c>
      <c r="E275" s="45"/>
      <c r="F275" s="45"/>
      <c r="I275" s="6"/>
      <c r="J275" s="30">
        <f>SUM(J15+J27+J33+J39+J45+J221+J57+J64+J74+J79+J85+J95+J105+J114+J123+J132+J141+J150+J160+J170+J182+J192+J201+J206+J213+J51+J227+J236+J29+J243+J249+J259+J264)</f>
        <v>0</v>
      </c>
      <c r="L275" s="45"/>
    </row>
    <row r="276" spans="4:12" x14ac:dyDescent="0.25">
      <c r="D276" s="3" t="s">
        <v>9</v>
      </c>
      <c r="E276" s="67">
        <v>0</v>
      </c>
      <c r="F276" s="49" t="s">
        <v>31</v>
      </c>
      <c r="G276" s="37"/>
      <c r="H276" s="38"/>
      <c r="I276" s="37"/>
      <c r="J276" s="36"/>
      <c r="L276" s="46"/>
    </row>
    <row r="277" spans="4:12" x14ac:dyDescent="0.25">
      <c r="D277" s="3" t="s">
        <v>10</v>
      </c>
      <c r="E277" s="68"/>
      <c r="F277" s="49"/>
      <c r="G277" s="37"/>
      <c r="H277" s="38"/>
      <c r="I277" s="37"/>
      <c r="J277" s="36"/>
      <c r="L277" s="46"/>
    </row>
    <row r="278" spans="4:12" x14ac:dyDescent="0.25">
      <c r="D278" s="3" t="s">
        <v>11</v>
      </c>
      <c r="E278" s="68"/>
      <c r="F278" s="49"/>
      <c r="G278" s="37"/>
      <c r="H278" s="38"/>
      <c r="I278" s="37"/>
      <c r="J278" s="36"/>
      <c r="L278" s="46"/>
    </row>
    <row r="279" spans="4:12" x14ac:dyDescent="0.25">
      <c r="D279" s="3" t="s">
        <v>12</v>
      </c>
      <c r="E279" s="68"/>
      <c r="F279" s="49"/>
      <c r="G279" s="37"/>
      <c r="H279" s="38"/>
      <c r="I279" s="37"/>
      <c r="J279" s="36"/>
      <c r="L279" s="46"/>
    </row>
    <row r="280" spans="4:12" x14ac:dyDescent="0.25">
      <c r="D280" s="3"/>
      <c r="E280" s="69"/>
      <c r="F280" s="46"/>
      <c r="J280" s="26"/>
      <c r="L280" s="46"/>
    </row>
    <row r="281" spans="4:12" x14ac:dyDescent="0.25">
      <c r="D281" s="4" t="s">
        <v>13</v>
      </c>
      <c r="E281" s="45"/>
      <c r="F281" s="45"/>
      <c r="J281" s="30">
        <f>SUM(J275:J279)</f>
        <v>0</v>
      </c>
      <c r="L281" s="45"/>
    </row>
  </sheetData>
  <sheetProtection algorithmName="SHA-512" hashValue="X/mDqM4Zf2eRhMvwTjUTEFAMAvldSYLKnODY6i8AeZmPL3kQN/sRdw/EH+AajX+RK4Lp3Lx1cm24psHw6Lc5gA==" saltValue="7hrDtXd2OT8dZ6xwN5J2VA==" spinCount="100000" sheet="1" objects="1" scenarios="1"/>
  <protectedRanges>
    <protectedRange sqref="H11:H263 H267:H270" name="Range7"/>
    <protectedRange sqref="E11:E263 E267:E270" name="Range5"/>
    <protectedRange sqref="I11:I263 I267:I270" name="Range2"/>
    <protectedRange sqref="C4:D4" name="Range1"/>
    <protectedRange sqref="F9:F263 F267:F270" name="Range3"/>
    <protectedRange sqref="K9:M263 K267:M270" name="Range4"/>
    <protectedRange sqref="E276:J279" name="Range6"/>
  </protectedRanges>
  <mergeCells count="2">
    <mergeCell ref="A2:D2"/>
    <mergeCell ref="A1:E1"/>
  </mergeCells>
  <printOptions gridLines="1"/>
  <pageMargins left="0.7" right="0.7" top="0.75" bottom="0.75" header="0.3" footer="0.3"/>
  <pageSetup paperSize="3" scale="46" fitToHeight="0" orientation="portrait" r:id="rId1"/>
  <rowBreaks count="2" manualBreakCount="2">
    <brk id="123" max="11" man="1"/>
    <brk id="243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D29C-F075-4EEF-8CAF-8B6BF10B4427}">
  <dimension ref="A1"/>
  <sheetViews>
    <sheetView workbookViewId="0">
      <selection activeCell="N5" sqref="N5:O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GJCRC Furniture Summary</vt:lpstr>
      <vt:lpstr>Grand Junction Com Rec Center</vt:lpstr>
      <vt:lpstr>Sheet1</vt:lpstr>
      <vt:lpstr>'GJCRC Furniture Summary'!Print_Area</vt:lpstr>
      <vt:lpstr>'Grand Junction Com Rec Center'!Print_Area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Junge</dc:creator>
  <cp:lastModifiedBy>Kathleen Franklin</cp:lastModifiedBy>
  <cp:lastPrinted>2025-10-08T20:28:33Z</cp:lastPrinted>
  <dcterms:created xsi:type="dcterms:W3CDTF">2022-08-22T17:54:36Z</dcterms:created>
  <dcterms:modified xsi:type="dcterms:W3CDTF">2025-11-07T15:19:51Z</dcterms:modified>
</cp:coreProperties>
</file>