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Side Load Trash Truck RFP-4333-17-SH\"/>
    </mc:Choice>
  </mc:AlternateContent>
  <bookViews>
    <workbookView xWindow="120" yWindow="135" windowWidth="18960" windowHeight="11205"/>
  </bookViews>
  <sheets>
    <sheet name="Table 1" sheetId="1" r:id="rId1"/>
    <sheet name="Sheet1" sheetId="2" r:id="rId2"/>
  </sheets>
  <calcPr calcId="171027"/>
</workbook>
</file>

<file path=xl/calcChain.xml><?xml version="1.0" encoding="utf-8"?>
<calcChain xmlns="http://schemas.openxmlformats.org/spreadsheetml/2006/main">
  <c r="G11" i="1" l="1"/>
  <c r="G10" i="1"/>
  <c r="G9" i="1"/>
  <c r="G8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8" i="1"/>
</calcChain>
</file>

<file path=xl/sharedStrings.xml><?xml version="1.0" encoding="utf-8"?>
<sst xmlns="http://schemas.openxmlformats.org/spreadsheetml/2006/main" count="122" uniqueCount="52">
  <si>
    <r>
      <rPr>
        <sz val="11"/>
        <rFont val="Arial"/>
        <family val="2"/>
      </rPr>
      <t>SOLICITATION TITLE:</t>
    </r>
  </si>
  <si>
    <r>
      <rPr>
        <sz val="11"/>
        <rFont val="Arial"/>
        <family val="2"/>
      </rPr>
      <t>SOLICITATION NUMBER:</t>
    </r>
  </si>
  <si>
    <r>
      <rPr>
        <sz val="11"/>
        <rFont val="Arial"/>
        <family val="2"/>
      </rPr>
      <t>OPENING DATE:</t>
    </r>
  </si>
  <si>
    <r>
      <rPr>
        <sz val="11"/>
        <rFont val="Arial"/>
        <family val="2"/>
      </rPr>
      <t>OPENING TIME:</t>
    </r>
  </si>
  <si>
    <r>
      <rPr>
        <sz val="11"/>
        <rFont val="Arial"/>
        <family val="2"/>
      </rPr>
      <t>BUYER:</t>
    </r>
  </si>
  <si>
    <r>
      <rPr>
        <sz val="11"/>
        <rFont val="Arial"/>
        <family val="2"/>
      </rPr>
      <t>Susan Hyatt</t>
    </r>
  </si>
  <si>
    <r>
      <rPr>
        <sz val="10"/>
        <rFont val="Arial"/>
        <family val="2"/>
      </rPr>
      <t>Company</t>
    </r>
  </si>
  <si>
    <r>
      <rPr>
        <sz val="9"/>
        <rFont val="Arial"/>
        <family val="2"/>
      </rPr>
      <t>Response Form</t>
    </r>
  </si>
  <si>
    <r>
      <rPr>
        <sz val="10"/>
        <rFont val="Arial"/>
        <family val="2"/>
      </rPr>
      <t>Addenda</t>
    </r>
  </si>
  <si>
    <t>Cover Letter</t>
  </si>
  <si>
    <t>2:30 P.M.</t>
  </si>
  <si>
    <t>Yes</t>
  </si>
  <si>
    <t>N/A</t>
  </si>
  <si>
    <t>Side Load Trash Truck</t>
  </si>
  <si>
    <t>RFP4333-17 SH</t>
  </si>
  <si>
    <t>Price</t>
  </si>
  <si>
    <t>Year/Make/Model</t>
  </si>
  <si>
    <t>Dely</t>
  </si>
  <si>
    <t>Optional Equip / 2 way radio</t>
  </si>
  <si>
    <t>Trade In</t>
  </si>
  <si>
    <t>Bruckner Truck Sales</t>
  </si>
  <si>
    <t>NO</t>
  </si>
  <si>
    <t>Elliot Equipment</t>
  </si>
  <si>
    <t>180-200</t>
  </si>
  <si>
    <t>2017 Crane Carrier w New Way</t>
  </si>
  <si>
    <t>210-230</t>
  </si>
  <si>
    <t>GJ Peterbilt</t>
  </si>
  <si>
    <t>2018 Peterbilt w Kois Heil Rapid Rail</t>
  </si>
  <si>
    <t>2018 Peterbilt w LaBrie</t>
  </si>
  <si>
    <t>Solicitation Recap</t>
  </si>
  <si>
    <t>Volvo</t>
  </si>
  <si>
    <t>150-300</t>
  </si>
  <si>
    <t>2018 Mack LR633 w Faris LaBrie</t>
  </si>
  <si>
    <t>2018 Mack LR633 w Kois Durapack Rapid Rail (DPRR)</t>
  </si>
  <si>
    <t>2018 Mack LR633 w Amrep</t>
  </si>
  <si>
    <t>2018 Mack LR633 w McNeilius</t>
  </si>
  <si>
    <t>2018 Mack LR633 w LaBrie</t>
  </si>
  <si>
    <t>2018 Mack LR644 w New Way Sidewinder</t>
  </si>
  <si>
    <t>Total minus Trade</t>
  </si>
  <si>
    <t>2017 Crane Carrier w LaBrie</t>
  </si>
  <si>
    <t>Non-Responsive - did not provide Signed Response w complete turnkey unit</t>
  </si>
  <si>
    <t>1st</t>
  </si>
  <si>
    <t>2nd</t>
  </si>
  <si>
    <t xml:space="preserve">3rd </t>
  </si>
  <si>
    <t>4th</t>
  </si>
  <si>
    <t>10th</t>
  </si>
  <si>
    <t>9th</t>
  </si>
  <si>
    <t>7th</t>
  </si>
  <si>
    <t>8th</t>
  </si>
  <si>
    <t>5th</t>
  </si>
  <si>
    <t>6th</t>
  </si>
  <si>
    <r>
      <t xml:space="preserve">Volvo  - </t>
    </r>
    <r>
      <rPr>
        <sz val="10"/>
        <color rgb="FF000000"/>
        <rFont val="Arial Black"/>
        <family val="2"/>
      </rPr>
      <t xml:space="preserve"> AWARD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</si>
</sst>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4" x14ac:knownFonts="1">
    <font>
      <sz val="10"/>
      <color rgb="FF000000"/>
      <name val="Times New Roman"/>
      <charset val="204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6"/>
      <color rgb="FF000000"/>
      <name val="Arial Black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164" fontId="6" fillId="0" borderId="21" xfId="0" applyNumberFormat="1" applyFont="1" applyFill="1" applyBorder="1" applyAlignment="1">
      <alignment vertical="top" wrapText="1"/>
    </xf>
    <xf numFmtId="164" fontId="6" fillId="0" borderId="22" xfId="0" applyNumberFormat="1" applyFont="1" applyFill="1" applyBorder="1" applyAlignment="1">
      <alignment vertical="top" wrapText="1"/>
    </xf>
    <xf numFmtId="0" fontId="0" fillId="0" borderId="27" xfId="0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165" fontId="0" fillId="0" borderId="0" xfId="0" applyNumberFormat="1" applyFill="1" applyBorder="1" applyAlignment="1">
      <alignment horizontal="left" vertical="top"/>
    </xf>
    <xf numFmtId="165" fontId="3" fillId="0" borderId="6" xfId="0" applyNumberFormat="1" applyFont="1" applyFill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horizontal="left" vertical="center" wrapText="1"/>
    </xf>
    <xf numFmtId="165" fontId="6" fillId="0" borderId="9" xfId="0" applyNumberFormat="1" applyFont="1" applyFill="1" applyBorder="1" applyAlignment="1">
      <alignment horizontal="left" vertical="top" wrapText="1"/>
    </xf>
    <xf numFmtId="165" fontId="6" fillId="0" borderId="0" xfId="0" applyNumberFormat="1" applyFont="1" applyFill="1" applyBorder="1" applyAlignment="1">
      <alignment horizontal="left" vertical="top"/>
    </xf>
    <xf numFmtId="165" fontId="6" fillId="0" borderId="25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left" vertical="top" wrapText="1"/>
    </xf>
    <xf numFmtId="0" fontId="6" fillId="0" borderId="25" xfId="0" applyNumberFormat="1" applyFon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/>
    </xf>
    <xf numFmtId="165" fontId="10" fillId="0" borderId="34" xfId="0" applyNumberFormat="1" applyFont="1" applyFill="1" applyBorder="1" applyAlignment="1">
      <alignment horizontal="left" vertical="center" wrapText="1"/>
    </xf>
    <xf numFmtId="165" fontId="9" fillId="0" borderId="20" xfId="0" applyNumberFormat="1" applyFont="1" applyFill="1" applyBorder="1" applyAlignment="1">
      <alignment horizontal="left" vertical="top" wrapText="1"/>
    </xf>
    <xf numFmtId="165" fontId="9" fillId="0" borderId="33" xfId="0" applyNumberFormat="1" applyFont="1" applyFill="1" applyBorder="1" applyAlignment="1">
      <alignment horizontal="left" vertical="top" wrapText="1"/>
    </xf>
    <xf numFmtId="165" fontId="11" fillId="0" borderId="0" xfId="0" applyNumberFormat="1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7" fillId="0" borderId="5" xfId="0" applyNumberFormat="1" applyFont="1" applyFill="1" applyBorder="1" applyAlignment="1">
      <alignment horizontal="left" vertical="center" wrapText="1"/>
    </xf>
    <xf numFmtId="165" fontId="7" fillId="0" borderId="19" xfId="0" applyNumberFormat="1" applyFont="1" applyFill="1" applyBorder="1" applyAlignment="1">
      <alignment horizontal="left" vertical="center" wrapText="1"/>
    </xf>
    <xf numFmtId="165" fontId="2" fillId="0" borderId="8" xfId="0" applyNumberFormat="1" applyFont="1" applyFill="1" applyBorder="1" applyAlignment="1">
      <alignment horizontal="left" vertical="top" wrapText="1"/>
    </xf>
    <xf numFmtId="165" fontId="7" fillId="0" borderId="8" xfId="0" applyNumberFormat="1" applyFont="1" applyFill="1" applyBorder="1" applyAlignment="1">
      <alignment horizontal="left" vertical="top" wrapText="1"/>
    </xf>
    <xf numFmtId="165" fontId="7" fillId="0" borderId="20" xfId="0" applyNumberFormat="1" applyFont="1" applyFill="1" applyBorder="1" applyAlignment="1">
      <alignment horizontal="left" vertical="top" wrapText="1"/>
    </xf>
    <xf numFmtId="14" fontId="4" fillId="0" borderId="8" xfId="0" applyNumberFormat="1" applyFont="1" applyFill="1" applyBorder="1" applyAlignment="1">
      <alignment horizontal="left" vertical="top" wrapText="1"/>
    </xf>
    <xf numFmtId="0" fontId="4" fillId="0" borderId="8" xfId="0" applyNumberFormat="1" applyFont="1" applyFill="1" applyBorder="1" applyAlignment="1">
      <alignment horizontal="left" vertical="top" wrapText="1"/>
    </xf>
    <xf numFmtId="0" fontId="4" fillId="0" borderId="20" xfId="0" applyNumberFormat="1" applyFont="1" applyFill="1" applyBorder="1" applyAlignment="1">
      <alignment horizontal="left" vertical="top" wrapText="1"/>
    </xf>
    <xf numFmtId="165" fontId="2" fillId="0" borderId="32" xfId="0" applyNumberFormat="1" applyFont="1" applyFill="1" applyBorder="1" applyAlignment="1">
      <alignment horizontal="left" vertical="top" wrapText="1"/>
    </xf>
    <xf numFmtId="165" fontId="2" fillId="0" borderId="33" xfId="0" applyNumberFormat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30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29" xfId="0" applyFill="1" applyBorder="1" applyAlignment="1">
      <alignment horizontal="left" vertical="top" wrapText="1"/>
    </xf>
    <xf numFmtId="165" fontId="9" fillId="2" borderId="20" xfId="0" applyNumberFormat="1" applyFont="1" applyFill="1" applyBorder="1" applyAlignment="1">
      <alignment horizontal="left" vertical="top" wrapText="1"/>
    </xf>
    <xf numFmtId="0" fontId="6" fillId="3" borderId="4" xfId="0" applyNumberFormat="1" applyFont="1" applyFill="1" applyBorder="1" applyAlignment="1">
      <alignment horizontal="left" vertical="top" wrapText="1"/>
    </xf>
    <xf numFmtId="0" fontId="6" fillId="3" borderId="5" xfId="0" applyNumberFormat="1" applyFont="1" applyFill="1" applyBorder="1" applyAlignment="1">
      <alignment horizontal="left" vertical="top" wrapText="1"/>
    </xf>
    <xf numFmtId="165" fontId="6" fillId="3" borderId="6" xfId="0" applyNumberFormat="1" applyFont="1" applyFill="1" applyBorder="1" applyAlignment="1">
      <alignment vertical="top" wrapText="1"/>
    </xf>
    <xf numFmtId="165" fontId="9" fillId="3" borderId="20" xfId="0" applyNumberFormat="1" applyFont="1" applyFill="1" applyBorder="1" applyAlignment="1">
      <alignment horizontal="left" vertical="top" wrapText="1"/>
    </xf>
    <xf numFmtId="165" fontId="12" fillId="0" borderId="0" xfId="0" applyNumberFormat="1" applyFont="1" applyFill="1" applyBorder="1" applyAlignment="1">
      <alignment horizontal="left" vertical="top"/>
    </xf>
    <xf numFmtId="165" fontId="6" fillId="0" borderId="0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65" fontId="6" fillId="4" borderId="9" xfId="0" applyNumberFormat="1" applyFont="1" applyFill="1" applyBorder="1" applyAlignment="1">
      <alignment horizontal="left" vertical="top" wrapText="1"/>
    </xf>
    <xf numFmtId="0" fontId="6" fillId="4" borderId="9" xfId="0" applyNumberFormat="1" applyFont="1" applyFill="1" applyBorder="1" applyAlignment="1">
      <alignment horizontal="left" vertical="top" wrapText="1"/>
    </xf>
    <xf numFmtId="165" fontId="9" fillId="4" borderId="20" xfId="0" applyNumberFormat="1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A4" workbookViewId="0">
      <selection activeCell="F23" sqref="F23"/>
    </sheetView>
  </sheetViews>
  <sheetFormatPr defaultRowHeight="12.75" x14ac:dyDescent="0.2"/>
  <cols>
    <col min="1" max="1" width="4.5" customWidth="1"/>
    <col min="2" max="2" width="35.1640625" customWidth="1"/>
    <col min="3" max="3" width="7.1640625" customWidth="1"/>
    <col min="4" max="4" width="1.83203125" customWidth="1"/>
    <col min="5" max="5" width="9.83203125" customWidth="1"/>
    <col min="6" max="6" width="7.5" customWidth="1"/>
    <col min="7" max="7" width="13.1640625" style="10" customWidth="1"/>
    <col min="8" max="8" width="53.83203125" style="20" customWidth="1"/>
    <col min="9" max="9" width="10.5" style="20" customWidth="1"/>
    <col min="10" max="10" width="10.83203125" style="10" customWidth="1"/>
    <col min="11" max="11" width="12.6640625" style="10" customWidth="1"/>
    <col min="12" max="12" width="13.6640625" style="24" customWidth="1"/>
    <col min="13" max="13" width="13.6640625" style="59" customWidth="1"/>
  </cols>
  <sheetData>
    <row r="1" spans="1:13" ht="18" customHeight="1" thickBot="1" x14ac:dyDescent="0.25">
      <c r="A1" s="51"/>
      <c r="B1" s="48"/>
      <c r="C1" s="29" t="s">
        <v>29</v>
      </c>
      <c r="D1" s="30"/>
      <c r="E1" s="30"/>
      <c r="F1" s="30"/>
      <c r="G1" s="30"/>
      <c r="H1" s="30"/>
      <c r="I1" s="30"/>
      <c r="J1" s="30"/>
      <c r="K1" s="30"/>
      <c r="L1" s="31"/>
    </row>
    <row r="2" spans="1:13" ht="21" customHeight="1" x14ac:dyDescent="0.2">
      <c r="A2" s="52"/>
      <c r="B2" s="49"/>
      <c r="C2" s="32" t="s">
        <v>0</v>
      </c>
      <c r="D2" s="32"/>
      <c r="E2" s="32"/>
      <c r="F2" s="32"/>
      <c r="G2" s="35" t="s">
        <v>13</v>
      </c>
      <c r="H2" s="36"/>
      <c r="I2" s="36"/>
      <c r="J2" s="36"/>
      <c r="K2" s="36"/>
      <c r="L2" s="37"/>
    </row>
    <row r="3" spans="1:13" ht="18" customHeight="1" x14ac:dyDescent="0.2">
      <c r="A3" s="52"/>
      <c r="B3" s="49"/>
      <c r="C3" s="33" t="s">
        <v>1</v>
      </c>
      <c r="D3" s="33"/>
      <c r="E3" s="33"/>
      <c r="F3" s="33"/>
      <c r="G3" s="38" t="s">
        <v>14</v>
      </c>
      <c r="H3" s="39"/>
      <c r="I3" s="39"/>
      <c r="J3" s="39"/>
      <c r="K3" s="39"/>
      <c r="L3" s="40"/>
    </row>
    <row r="4" spans="1:13" ht="18" customHeight="1" x14ac:dyDescent="0.2">
      <c r="A4" s="52"/>
      <c r="B4" s="49"/>
      <c r="C4" s="33" t="s">
        <v>2</v>
      </c>
      <c r="D4" s="33"/>
      <c r="E4" s="33"/>
      <c r="F4" s="33"/>
      <c r="G4" s="41">
        <v>42815</v>
      </c>
      <c r="H4" s="42"/>
      <c r="I4" s="42"/>
      <c r="J4" s="42"/>
      <c r="K4" s="42"/>
      <c r="L4" s="43"/>
    </row>
    <row r="5" spans="1:13" ht="18" customHeight="1" x14ac:dyDescent="0.2">
      <c r="A5" s="52"/>
      <c r="B5" s="49"/>
      <c r="C5" s="33" t="s">
        <v>3</v>
      </c>
      <c r="D5" s="33"/>
      <c r="E5" s="33"/>
      <c r="F5" s="33"/>
      <c r="G5" s="39" t="s">
        <v>10</v>
      </c>
      <c r="H5" s="39"/>
      <c r="I5" s="39"/>
      <c r="J5" s="39"/>
      <c r="K5" s="39"/>
      <c r="L5" s="40"/>
    </row>
    <row r="6" spans="1:13" ht="18" customHeight="1" thickBot="1" x14ac:dyDescent="0.25">
      <c r="A6" s="53"/>
      <c r="B6" s="50"/>
      <c r="C6" s="34" t="s">
        <v>4</v>
      </c>
      <c r="D6" s="34"/>
      <c r="E6" s="34"/>
      <c r="F6" s="34"/>
      <c r="G6" s="44" t="s">
        <v>5</v>
      </c>
      <c r="H6" s="44"/>
      <c r="I6" s="44"/>
      <c r="J6" s="44"/>
      <c r="K6" s="44"/>
      <c r="L6" s="45"/>
    </row>
    <row r="7" spans="1:13" ht="42.6" customHeight="1" x14ac:dyDescent="0.2">
      <c r="A7" s="4"/>
      <c r="B7" s="5" t="s">
        <v>6</v>
      </c>
      <c r="C7" s="46" t="s">
        <v>7</v>
      </c>
      <c r="D7" s="47"/>
      <c r="E7" s="1" t="s">
        <v>8</v>
      </c>
      <c r="F7" s="68" t="s">
        <v>9</v>
      </c>
      <c r="G7" s="11" t="s">
        <v>15</v>
      </c>
      <c r="H7" s="16" t="s">
        <v>16</v>
      </c>
      <c r="I7" s="17" t="s">
        <v>17</v>
      </c>
      <c r="J7" s="12" t="s">
        <v>18</v>
      </c>
      <c r="K7" s="12" t="s">
        <v>19</v>
      </c>
      <c r="L7" s="21" t="s">
        <v>38</v>
      </c>
      <c r="M7" s="60"/>
    </row>
    <row r="8" spans="1:13" ht="18.75" customHeight="1" x14ac:dyDescent="0.2">
      <c r="A8" s="2">
        <v>1</v>
      </c>
      <c r="B8" s="6" t="s">
        <v>20</v>
      </c>
      <c r="C8" s="25" t="s">
        <v>11</v>
      </c>
      <c r="D8" s="26"/>
      <c r="E8" s="6" t="s">
        <v>21</v>
      </c>
      <c r="F8" s="7" t="s">
        <v>11</v>
      </c>
      <c r="G8" s="13">
        <f>154413.11+149265</f>
        <v>303678.11</v>
      </c>
      <c r="H8" s="55" t="s">
        <v>40</v>
      </c>
      <c r="I8" s="56"/>
      <c r="J8" s="56"/>
      <c r="K8" s="57">
        <v>0</v>
      </c>
      <c r="L8" s="58">
        <f>G8-K8</f>
        <v>303678.11</v>
      </c>
      <c r="M8" s="14"/>
    </row>
    <row r="9" spans="1:13" ht="18.75" customHeight="1" x14ac:dyDescent="0.2">
      <c r="A9" s="2">
        <v>2</v>
      </c>
      <c r="B9" s="6" t="s">
        <v>20</v>
      </c>
      <c r="C9" s="25" t="s">
        <v>11</v>
      </c>
      <c r="D9" s="26"/>
      <c r="E9" s="6" t="s">
        <v>21</v>
      </c>
      <c r="F9" s="7" t="s">
        <v>11</v>
      </c>
      <c r="G9" s="13">
        <f>149265+141800</f>
        <v>291065</v>
      </c>
      <c r="H9" s="55" t="s">
        <v>40</v>
      </c>
      <c r="I9" s="56"/>
      <c r="J9" s="56"/>
      <c r="K9" s="57">
        <v>0</v>
      </c>
      <c r="L9" s="58">
        <f t="shared" ref="L9:L22" si="0">G9-K9</f>
        <v>291065</v>
      </c>
      <c r="M9" s="14"/>
    </row>
    <row r="10" spans="1:13" ht="18.75" customHeight="1" x14ac:dyDescent="0.2">
      <c r="A10" s="2">
        <v>3</v>
      </c>
      <c r="B10" s="6" t="s">
        <v>20</v>
      </c>
      <c r="C10" s="25" t="s">
        <v>11</v>
      </c>
      <c r="D10" s="26"/>
      <c r="E10" s="6" t="s">
        <v>21</v>
      </c>
      <c r="F10" s="7" t="s">
        <v>11</v>
      </c>
      <c r="G10" s="13">
        <f>146668+149265</f>
        <v>295933</v>
      </c>
      <c r="H10" s="55" t="s">
        <v>40</v>
      </c>
      <c r="I10" s="56"/>
      <c r="J10" s="56"/>
      <c r="K10" s="57">
        <v>0</v>
      </c>
      <c r="L10" s="58">
        <f t="shared" si="0"/>
        <v>295933</v>
      </c>
      <c r="M10" s="14"/>
    </row>
    <row r="11" spans="1:13" ht="18.75" customHeight="1" x14ac:dyDescent="0.2">
      <c r="A11" s="2">
        <v>4</v>
      </c>
      <c r="B11" s="6" t="s">
        <v>20</v>
      </c>
      <c r="C11" s="25" t="s">
        <v>11</v>
      </c>
      <c r="D11" s="26"/>
      <c r="E11" s="6" t="s">
        <v>21</v>
      </c>
      <c r="F11" s="7" t="s">
        <v>11</v>
      </c>
      <c r="G11" s="13">
        <f>149265+142319</f>
        <v>291584</v>
      </c>
      <c r="H11" s="55" t="s">
        <v>40</v>
      </c>
      <c r="I11" s="56"/>
      <c r="J11" s="56"/>
      <c r="K11" s="57">
        <v>0</v>
      </c>
      <c r="L11" s="58">
        <f t="shared" si="0"/>
        <v>291584</v>
      </c>
      <c r="M11" s="14"/>
    </row>
    <row r="12" spans="1:13" ht="18.75" customHeight="1" x14ac:dyDescent="0.2">
      <c r="A12" s="2">
        <v>5</v>
      </c>
      <c r="B12" s="6" t="s">
        <v>22</v>
      </c>
      <c r="C12" s="25" t="s">
        <v>11</v>
      </c>
      <c r="D12" s="26"/>
      <c r="E12" s="6" t="s">
        <v>11</v>
      </c>
      <c r="F12" s="7" t="s">
        <v>11</v>
      </c>
      <c r="G12" s="13">
        <v>335557</v>
      </c>
      <c r="H12" s="18" t="s">
        <v>39</v>
      </c>
      <c r="I12" s="18" t="s">
        <v>23</v>
      </c>
      <c r="J12" s="13" t="s">
        <v>12</v>
      </c>
      <c r="K12" s="13">
        <v>55000</v>
      </c>
      <c r="L12" s="22">
        <f t="shared" si="0"/>
        <v>280557</v>
      </c>
      <c r="M12" s="14" t="s">
        <v>45</v>
      </c>
    </row>
    <row r="13" spans="1:13" ht="18.75" customHeight="1" x14ac:dyDescent="0.2">
      <c r="A13" s="2">
        <v>6</v>
      </c>
      <c r="B13" s="6" t="s">
        <v>22</v>
      </c>
      <c r="C13" s="25" t="s">
        <v>11</v>
      </c>
      <c r="D13" s="26"/>
      <c r="E13" s="6" t="s">
        <v>11</v>
      </c>
      <c r="F13" s="7" t="s">
        <v>11</v>
      </c>
      <c r="G13" s="13">
        <v>331183</v>
      </c>
      <c r="H13" s="18" t="s">
        <v>24</v>
      </c>
      <c r="I13" s="18" t="s">
        <v>25</v>
      </c>
      <c r="J13" s="13" t="s">
        <v>12</v>
      </c>
      <c r="K13" s="13">
        <v>55000</v>
      </c>
      <c r="L13" s="22">
        <f t="shared" si="0"/>
        <v>276183</v>
      </c>
      <c r="M13" s="14" t="s">
        <v>46</v>
      </c>
    </row>
    <row r="14" spans="1:13" ht="18.75" customHeight="1" x14ac:dyDescent="0.2">
      <c r="A14" s="2">
        <v>7</v>
      </c>
      <c r="B14" s="6" t="s">
        <v>26</v>
      </c>
      <c r="C14" s="25" t="s">
        <v>11</v>
      </c>
      <c r="D14" s="26"/>
      <c r="E14" s="6" t="s">
        <v>11</v>
      </c>
      <c r="F14" s="7" t="s">
        <v>11</v>
      </c>
      <c r="G14" s="13">
        <v>309085</v>
      </c>
      <c r="H14" s="18" t="s">
        <v>27</v>
      </c>
      <c r="I14" s="18" t="s">
        <v>23</v>
      </c>
      <c r="J14" s="13" t="s">
        <v>12</v>
      </c>
      <c r="K14" s="13">
        <v>45000</v>
      </c>
      <c r="L14" s="22">
        <f t="shared" si="0"/>
        <v>264085</v>
      </c>
      <c r="M14" s="14" t="s">
        <v>47</v>
      </c>
    </row>
    <row r="15" spans="1:13" ht="18.75" customHeight="1" x14ac:dyDescent="0.2">
      <c r="A15" s="2">
        <v>8</v>
      </c>
      <c r="B15" s="6" t="s">
        <v>26</v>
      </c>
      <c r="C15" s="25" t="s">
        <v>11</v>
      </c>
      <c r="D15" s="26"/>
      <c r="E15" s="6" t="s">
        <v>11</v>
      </c>
      <c r="F15" s="7" t="s">
        <v>11</v>
      </c>
      <c r="G15" s="13">
        <v>292959</v>
      </c>
      <c r="H15" s="18" t="s">
        <v>28</v>
      </c>
      <c r="I15" s="18" t="s">
        <v>23</v>
      </c>
      <c r="J15" s="13" t="s">
        <v>12</v>
      </c>
      <c r="K15" s="13">
        <v>20000</v>
      </c>
      <c r="L15" s="22">
        <f t="shared" si="0"/>
        <v>272959</v>
      </c>
      <c r="M15" s="14" t="s">
        <v>48</v>
      </c>
    </row>
    <row r="16" spans="1:13" ht="18.75" customHeight="1" x14ac:dyDescent="0.2">
      <c r="A16" s="2">
        <v>9</v>
      </c>
      <c r="B16" s="6" t="s">
        <v>26</v>
      </c>
      <c r="C16" s="25" t="s">
        <v>11</v>
      </c>
      <c r="D16" s="26"/>
      <c r="E16" s="6" t="s">
        <v>11</v>
      </c>
      <c r="F16" s="7" t="s">
        <v>11</v>
      </c>
      <c r="G16" s="13">
        <v>309085</v>
      </c>
      <c r="H16" s="18" t="s">
        <v>27</v>
      </c>
      <c r="I16" s="18" t="s">
        <v>23</v>
      </c>
      <c r="J16" s="13" t="s">
        <v>12</v>
      </c>
      <c r="K16" s="13">
        <v>45000</v>
      </c>
      <c r="L16" s="22">
        <f t="shared" si="0"/>
        <v>264085</v>
      </c>
      <c r="M16" s="14" t="s">
        <v>47</v>
      </c>
    </row>
    <row r="17" spans="1:13" ht="18.75" customHeight="1" x14ac:dyDescent="0.2">
      <c r="A17" s="2">
        <v>10</v>
      </c>
      <c r="B17" s="6" t="s">
        <v>30</v>
      </c>
      <c r="C17" s="25" t="s">
        <v>11</v>
      </c>
      <c r="D17" s="26"/>
      <c r="E17" s="6" t="s">
        <v>11</v>
      </c>
      <c r="F17" s="7" t="s">
        <v>11</v>
      </c>
      <c r="G17" s="13">
        <v>308486</v>
      </c>
      <c r="H17" s="18" t="s">
        <v>32</v>
      </c>
      <c r="I17" s="18" t="s">
        <v>31</v>
      </c>
      <c r="J17" s="13">
        <v>517.16999999999996</v>
      </c>
      <c r="K17" s="13">
        <v>55000</v>
      </c>
      <c r="L17" s="22">
        <f t="shared" si="0"/>
        <v>253486</v>
      </c>
      <c r="M17" s="14" t="s">
        <v>49</v>
      </c>
    </row>
    <row r="18" spans="1:13" ht="18.75" customHeight="1" x14ac:dyDescent="0.2">
      <c r="A18" s="2">
        <v>11</v>
      </c>
      <c r="B18" s="6" t="s">
        <v>30</v>
      </c>
      <c r="C18" s="25" t="s">
        <v>11</v>
      </c>
      <c r="D18" s="26"/>
      <c r="E18" s="6" t="s">
        <v>11</v>
      </c>
      <c r="F18" s="7" t="s">
        <v>11</v>
      </c>
      <c r="G18" s="13">
        <v>300643</v>
      </c>
      <c r="H18" s="18" t="s">
        <v>33</v>
      </c>
      <c r="I18" s="18" t="s">
        <v>31</v>
      </c>
      <c r="J18" s="13">
        <v>517.16999999999996</v>
      </c>
      <c r="K18" s="13">
        <v>55000</v>
      </c>
      <c r="L18" s="54">
        <f t="shared" si="0"/>
        <v>245643</v>
      </c>
      <c r="M18" s="14" t="s">
        <v>42</v>
      </c>
    </row>
    <row r="19" spans="1:13" ht="18.75" customHeight="1" x14ac:dyDescent="0.2">
      <c r="A19" s="2">
        <v>12</v>
      </c>
      <c r="B19" s="6" t="s">
        <v>30</v>
      </c>
      <c r="C19" s="25" t="s">
        <v>11</v>
      </c>
      <c r="D19" s="26"/>
      <c r="E19" s="6" t="s">
        <v>11</v>
      </c>
      <c r="F19" s="7" t="s">
        <v>11</v>
      </c>
      <c r="G19" s="13">
        <v>288030</v>
      </c>
      <c r="H19" s="18" t="s">
        <v>34</v>
      </c>
      <c r="I19" s="18" t="s">
        <v>31</v>
      </c>
      <c r="J19" s="13">
        <v>517.16999999999996</v>
      </c>
      <c r="K19" s="13">
        <v>55000</v>
      </c>
      <c r="L19" s="54">
        <f t="shared" si="0"/>
        <v>233030</v>
      </c>
      <c r="M19" s="14" t="s">
        <v>41</v>
      </c>
    </row>
    <row r="20" spans="1:13" ht="18.75" customHeight="1" x14ac:dyDescent="0.2">
      <c r="A20" s="2">
        <v>13</v>
      </c>
      <c r="B20" s="6" t="s">
        <v>30</v>
      </c>
      <c r="C20" s="25" t="s">
        <v>11</v>
      </c>
      <c r="D20" s="26"/>
      <c r="E20" s="6" t="s">
        <v>11</v>
      </c>
      <c r="F20" s="7" t="s">
        <v>11</v>
      </c>
      <c r="G20" s="13">
        <v>310038</v>
      </c>
      <c r="H20" s="18" t="s">
        <v>35</v>
      </c>
      <c r="I20" s="18" t="s">
        <v>31</v>
      </c>
      <c r="J20" s="13">
        <v>517.16999999999996</v>
      </c>
      <c r="K20" s="13">
        <v>55000</v>
      </c>
      <c r="L20" s="22">
        <f t="shared" si="0"/>
        <v>255038</v>
      </c>
      <c r="M20" s="14" t="s">
        <v>50</v>
      </c>
    </row>
    <row r="21" spans="1:13" ht="18.75" customHeight="1" x14ac:dyDescent="0.2">
      <c r="A21" s="2">
        <v>14</v>
      </c>
      <c r="B21" s="61" t="s">
        <v>51</v>
      </c>
      <c r="C21" s="62" t="s">
        <v>11</v>
      </c>
      <c r="D21" s="63"/>
      <c r="E21" s="61" t="s">
        <v>11</v>
      </c>
      <c r="F21" s="64" t="s">
        <v>11</v>
      </c>
      <c r="G21" s="65">
        <v>306382</v>
      </c>
      <c r="H21" s="66" t="s">
        <v>36</v>
      </c>
      <c r="I21" s="66" t="s">
        <v>31</v>
      </c>
      <c r="J21" s="65">
        <v>517.16999999999996</v>
      </c>
      <c r="K21" s="65">
        <v>55000</v>
      </c>
      <c r="L21" s="67">
        <f t="shared" si="0"/>
        <v>251382</v>
      </c>
      <c r="M21" s="14" t="s">
        <v>44</v>
      </c>
    </row>
    <row r="22" spans="1:13" ht="18.75" customHeight="1" x14ac:dyDescent="0.2">
      <c r="A22" s="2">
        <v>15</v>
      </c>
      <c r="B22" s="6" t="s">
        <v>30</v>
      </c>
      <c r="C22" s="25" t="s">
        <v>11</v>
      </c>
      <c r="D22" s="26"/>
      <c r="E22" s="6" t="s">
        <v>11</v>
      </c>
      <c r="F22" s="7" t="s">
        <v>11</v>
      </c>
      <c r="G22" s="13">
        <v>302008</v>
      </c>
      <c r="H22" s="18" t="s">
        <v>37</v>
      </c>
      <c r="I22" s="18" t="s">
        <v>31</v>
      </c>
      <c r="J22" s="13">
        <v>517.16999999999996</v>
      </c>
      <c r="K22" s="13">
        <v>55000</v>
      </c>
      <c r="L22" s="54">
        <f t="shared" si="0"/>
        <v>247008</v>
      </c>
      <c r="M22" s="14" t="s">
        <v>43</v>
      </c>
    </row>
    <row r="23" spans="1:13" ht="18" customHeight="1" x14ac:dyDescent="0.2">
      <c r="A23" s="2"/>
      <c r="B23" s="6"/>
      <c r="C23" s="25"/>
      <c r="D23" s="26"/>
      <c r="E23" s="6"/>
      <c r="F23" s="7"/>
      <c r="G23" s="13"/>
      <c r="H23" s="18"/>
      <c r="I23" s="18"/>
      <c r="J23" s="13"/>
      <c r="K23" s="13"/>
      <c r="L23" s="22"/>
      <c r="M23" s="14"/>
    </row>
    <row r="24" spans="1:13" ht="18" customHeight="1" x14ac:dyDescent="0.2">
      <c r="A24" s="2"/>
      <c r="B24" s="6"/>
      <c r="C24" s="25"/>
      <c r="D24" s="26"/>
      <c r="E24" s="6"/>
      <c r="F24" s="7"/>
      <c r="G24" s="13"/>
      <c r="H24" s="18"/>
      <c r="I24" s="18"/>
      <c r="J24" s="13"/>
      <c r="K24" s="13"/>
      <c r="L24" s="22"/>
      <c r="M24" s="14"/>
    </row>
    <row r="25" spans="1:13" ht="18" customHeight="1" x14ac:dyDescent="0.2">
      <c r="A25" s="2"/>
      <c r="B25" s="6"/>
      <c r="C25" s="25"/>
      <c r="D25" s="26"/>
      <c r="E25" s="6"/>
      <c r="F25" s="7"/>
      <c r="G25" s="13"/>
      <c r="H25" s="18"/>
      <c r="I25" s="18"/>
      <c r="J25" s="13"/>
      <c r="K25" s="13"/>
      <c r="L25" s="22"/>
      <c r="M25" s="14"/>
    </row>
    <row r="26" spans="1:13" ht="18" customHeight="1" x14ac:dyDescent="0.2">
      <c r="A26" s="2"/>
      <c r="B26" s="6"/>
      <c r="C26" s="25"/>
      <c r="D26" s="26"/>
      <c r="E26" s="6"/>
      <c r="F26" s="7"/>
      <c r="G26" s="13"/>
      <c r="H26" s="18"/>
      <c r="I26" s="18"/>
      <c r="J26" s="13"/>
      <c r="K26" s="13"/>
      <c r="L26" s="22"/>
      <c r="M26" s="14"/>
    </row>
    <row r="27" spans="1:13" ht="18" customHeight="1" x14ac:dyDescent="0.2">
      <c r="A27" s="2"/>
      <c r="B27" s="6"/>
      <c r="C27" s="25"/>
      <c r="D27" s="26"/>
      <c r="E27" s="6"/>
      <c r="F27" s="7"/>
      <c r="G27" s="13"/>
      <c r="H27" s="18"/>
      <c r="I27" s="18"/>
      <c r="J27" s="13"/>
      <c r="K27" s="13"/>
      <c r="L27" s="22"/>
      <c r="M27" s="14"/>
    </row>
    <row r="28" spans="1:13" ht="18" customHeight="1" x14ac:dyDescent="0.2">
      <c r="A28" s="2"/>
      <c r="B28" s="6"/>
      <c r="C28" s="25"/>
      <c r="D28" s="26"/>
      <c r="E28" s="6"/>
      <c r="F28" s="7"/>
      <c r="G28" s="13"/>
      <c r="H28" s="18"/>
      <c r="I28" s="18"/>
      <c r="J28" s="13"/>
      <c r="K28" s="13"/>
      <c r="L28" s="22"/>
    </row>
    <row r="29" spans="1:13" ht="18" customHeight="1" thickBot="1" x14ac:dyDescent="0.25">
      <c r="A29" s="3"/>
      <c r="B29" s="8"/>
      <c r="C29" s="27"/>
      <c r="D29" s="28"/>
      <c r="E29" s="8"/>
      <c r="F29" s="9"/>
      <c r="G29" s="15"/>
      <c r="H29" s="19"/>
      <c r="I29" s="19"/>
      <c r="J29" s="15"/>
      <c r="K29" s="15"/>
      <c r="L29" s="23"/>
    </row>
  </sheetData>
  <mergeCells count="40">
    <mergeCell ref="H8:J8"/>
    <mergeCell ref="H9:J9"/>
    <mergeCell ref="H10:J10"/>
    <mergeCell ref="H11:J11"/>
    <mergeCell ref="A1:A6"/>
    <mergeCell ref="C10:D10"/>
    <mergeCell ref="C11:D11"/>
    <mergeCell ref="C12:D12"/>
    <mergeCell ref="C7:D7"/>
    <mergeCell ref="C8:D8"/>
    <mergeCell ref="C9:D9"/>
    <mergeCell ref="B1:B6"/>
    <mergeCell ref="C29:D29"/>
    <mergeCell ref="C1:L1"/>
    <mergeCell ref="C2:F2"/>
    <mergeCell ref="C3:F3"/>
    <mergeCell ref="C4:F4"/>
    <mergeCell ref="C5:F5"/>
    <mergeCell ref="C6:F6"/>
    <mergeCell ref="G2:L2"/>
    <mergeCell ref="G3:L3"/>
    <mergeCell ref="G4:L4"/>
    <mergeCell ref="G5:L5"/>
    <mergeCell ref="G6:L6"/>
    <mergeCell ref="C25:D25"/>
    <mergeCell ref="C26:D26"/>
    <mergeCell ref="C27:D27"/>
    <mergeCell ref="C22:D22"/>
    <mergeCell ref="C28:D28"/>
    <mergeCell ref="C23:D23"/>
    <mergeCell ref="C24:D24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paperSize="5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5"/>
    </sheetView>
  </sheetViews>
  <sheetFormatPr defaultRowHeight="12.75" x14ac:dyDescent="0.2"/>
  <cols>
    <col min="1" max="1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2017-04-12T20:50:37Z</cp:lastPrinted>
  <dcterms:created xsi:type="dcterms:W3CDTF">2014-09-24T15:58:06Z</dcterms:created>
  <dcterms:modified xsi:type="dcterms:W3CDTF">2017-04-12T20:51:13Z</dcterms:modified>
</cp:coreProperties>
</file>