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Police Utility Interceptors (Qty 7) IFB-4446-18-SH\"/>
    </mc:Choice>
  </mc:AlternateContent>
  <bookViews>
    <workbookView xWindow="120" yWindow="135" windowWidth="18960" windowHeight="11205" xr2:uid="{00000000-000D-0000-FFFF-FFFF00000000}"/>
  </bookViews>
  <sheets>
    <sheet name="Table 1" sheetId="1" r:id="rId1"/>
    <sheet name="Council Report Summary" sheetId="2" r:id="rId2"/>
  </sheets>
  <calcPr calcId="171026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9" i="1"/>
  <c r="G8" i="1"/>
  <c r="C2" i="2" l="1"/>
</calcChain>
</file>

<file path=xl/sharedStrings.xml><?xml version="1.0" encoding="utf-8"?>
<sst xmlns="http://schemas.openxmlformats.org/spreadsheetml/2006/main" count="65" uniqueCount="42">
  <si>
    <t>Solicitation Recap</t>
  </si>
  <si>
    <t>2:30 P.M.</t>
  </si>
  <si>
    <r>
      <rPr>
        <sz val="11"/>
        <rFont val="Arial"/>
        <family val="2"/>
      </rPr>
      <t>Susan Hyatt</t>
    </r>
  </si>
  <si>
    <r>
      <rPr>
        <sz val="10"/>
        <rFont val="Arial"/>
        <family val="2"/>
      </rPr>
      <t>Addenda</t>
    </r>
  </si>
  <si>
    <t>Year/Make/Model</t>
  </si>
  <si>
    <t>Braun Northwest Inc-Chehalis, WA</t>
  </si>
  <si>
    <t>Frazer Ltd-Houston TX</t>
  </si>
  <si>
    <t>2018 Dodge Ram 5500 gas</t>
  </si>
  <si>
    <t>Front Range Fire Apparatus-Feedrick CO</t>
  </si>
  <si>
    <t>Rocky Mountain Emergency Vehicles - Denver,CO</t>
  </si>
  <si>
    <t>Company</t>
  </si>
  <si>
    <t>Total for Three Units</t>
  </si>
  <si>
    <t>2018 North Star 163-1 gas</t>
  </si>
  <si>
    <t>2018 F550 2018 AEV Module diesel</t>
  </si>
  <si>
    <t>Police Utility Interceptors (Qty 7)</t>
  </si>
  <si>
    <t>IFB-4446-18-SH</t>
  </si>
  <si>
    <t>Signed</t>
  </si>
  <si>
    <t>Extended for Seven</t>
  </si>
  <si>
    <t>Delivery</t>
  </si>
  <si>
    <t>Warranty</t>
  </si>
  <si>
    <t>SOLICITATION NUMBER:</t>
  </si>
  <si>
    <t>SOLICITATION TITLE:</t>
  </si>
  <si>
    <t>OPENING DATE:</t>
  </si>
  <si>
    <t>OPENING TIME:</t>
  </si>
  <si>
    <t>BUYER:</t>
  </si>
  <si>
    <t>Unit Price</t>
  </si>
  <si>
    <t>Company/Location</t>
  </si>
  <si>
    <t>AutoNation Ford - Littleton CO</t>
  </si>
  <si>
    <t>Glenwood Springs Ford -GWS CO</t>
  </si>
  <si>
    <t>Spradley Barr Ford - Greeley CO</t>
  </si>
  <si>
    <t>Yes</t>
  </si>
  <si>
    <t>2018 Ford Interceptor</t>
  </si>
  <si>
    <t>Equp Installer</t>
  </si>
  <si>
    <t>AV Tech - Golden</t>
  </si>
  <si>
    <t>??</t>
  </si>
  <si>
    <t>No</t>
  </si>
  <si>
    <t>100 day</t>
  </si>
  <si>
    <t>90-120</t>
  </si>
  <si>
    <t>Wireless Advanced - Evans</t>
  </si>
  <si>
    <t>60-200</t>
  </si>
  <si>
    <t>Alt Specs 2018 Ford</t>
  </si>
  <si>
    <t>Larry H Miller Ford - Lakewood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</si>
</sst>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&quot;$&quot;#,##0.00"/>
  </numFmts>
  <fonts count="13" x14ac:knownFonts="1">
    <font>
      <sz val="10"/>
      <color rgb="FF000000"/>
      <name val="Times New Roman"/>
      <charset val="204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6"/>
      <color rgb="FF000000"/>
      <name val="Arial Black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164" fontId="6" fillId="0" borderId="20" xfId="0" applyNumberFormat="1" applyFont="1" applyFill="1" applyBorder="1" applyAlignment="1">
      <alignment vertical="top" wrapText="1"/>
    </xf>
    <xf numFmtId="164" fontId="6" fillId="0" borderId="21" xfId="0" applyNumberFormat="1" applyFont="1" applyFill="1" applyBorder="1" applyAlignment="1">
      <alignment vertical="top" wrapText="1"/>
    </xf>
    <xf numFmtId="0" fontId="0" fillId="0" borderId="25" xfId="0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165" fontId="0" fillId="0" borderId="0" xfId="0" applyNumberFormat="1" applyFill="1" applyBorder="1" applyAlignment="1">
      <alignment horizontal="left" vertical="top"/>
    </xf>
    <xf numFmtId="165" fontId="6" fillId="0" borderId="9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left" vertical="top"/>
    </xf>
    <xf numFmtId="165" fontId="6" fillId="0" borderId="0" xfId="0" applyNumberFormat="1" applyFont="1" applyFill="1" applyBorder="1" applyAlignment="1">
      <alignment horizontal="left" vertical="top"/>
    </xf>
    <xf numFmtId="165" fontId="6" fillId="0" borderId="24" xfId="0" applyNumberFormat="1" applyFont="1" applyFill="1" applyBorder="1" applyAlignment="1">
      <alignment horizontal="left" vertical="top" wrapText="1"/>
    </xf>
    <xf numFmtId="0" fontId="6" fillId="0" borderId="9" xfId="0" applyNumberFormat="1" applyFont="1" applyFill="1" applyBorder="1" applyAlignment="1">
      <alignment horizontal="left" vertical="top" wrapText="1"/>
    </xf>
    <xf numFmtId="0" fontId="6" fillId="0" borderId="24" xfId="0" applyNumberFormat="1" applyFon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/>
    </xf>
    <xf numFmtId="165" fontId="8" fillId="0" borderId="0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165" fontId="6" fillId="0" borderId="30" xfId="0" applyNumberFormat="1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6" fillId="0" borderId="10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165" fontId="6" fillId="0" borderId="19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165" fontId="11" fillId="0" borderId="32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5" fontId="6" fillId="0" borderId="19" xfId="0" applyNumberFormat="1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3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65" fontId="3" fillId="0" borderId="3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2" fillId="0" borderId="18" xfId="0" applyNumberFormat="1" applyFont="1" applyFill="1" applyBorder="1" applyAlignment="1">
      <alignment horizontal="left" vertical="center" wrapText="1"/>
    </xf>
    <xf numFmtId="165" fontId="2" fillId="0" borderId="8" xfId="0" applyNumberFormat="1" applyFont="1" applyFill="1" applyBorder="1" applyAlignment="1">
      <alignment horizontal="left" vertical="top" wrapText="1"/>
    </xf>
    <xf numFmtId="165" fontId="2" fillId="0" borderId="19" xfId="0" applyNumberFormat="1" applyFont="1" applyFill="1" applyBorder="1" applyAlignment="1">
      <alignment horizontal="left" vertical="top" wrapText="1"/>
    </xf>
    <xf numFmtId="14" fontId="4" fillId="0" borderId="8" xfId="0" applyNumberFormat="1" applyFont="1" applyFill="1" applyBorder="1" applyAlignment="1">
      <alignment horizontal="left" vertical="top" wrapText="1"/>
    </xf>
    <xf numFmtId="0" fontId="4" fillId="0" borderId="8" xfId="0" applyNumberFormat="1" applyFont="1" applyFill="1" applyBorder="1" applyAlignment="1">
      <alignment horizontal="left" vertical="top" wrapText="1"/>
    </xf>
    <xf numFmtId="0" fontId="4" fillId="0" borderId="19" xfId="0" applyNumberFormat="1" applyFont="1" applyFill="1" applyBorder="1" applyAlignment="1">
      <alignment horizontal="left" vertical="top" wrapText="1"/>
    </xf>
    <xf numFmtId="165" fontId="2" fillId="0" borderId="29" xfId="0" applyNumberFormat="1" applyFont="1" applyFill="1" applyBorder="1" applyAlignment="1">
      <alignment horizontal="left" vertical="top" wrapText="1"/>
    </xf>
    <xf numFmtId="165" fontId="2" fillId="0" borderId="30" xfId="0" applyNumberFormat="1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219075</xdr:rowOff>
    </xdr:from>
    <xdr:to>
      <xdr:col>1</xdr:col>
      <xdr:colOff>1722621</xdr:colOff>
      <xdr:row>3</xdr:row>
      <xdr:rowOff>135255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19075"/>
          <a:ext cx="183501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4" workbookViewId="0">
      <selection activeCell="B11" sqref="B11"/>
    </sheetView>
  </sheetViews>
  <sheetFormatPr defaultRowHeight="12.75" x14ac:dyDescent="0.2"/>
  <cols>
    <col min="1" max="1" width="4.5" customWidth="1"/>
    <col min="2" max="2" width="34.1640625" customWidth="1"/>
    <col min="3" max="3" width="4.83203125" customWidth="1"/>
    <col min="4" max="4" width="5.5" customWidth="1"/>
    <col min="5" max="5" width="11.33203125" customWidth="1"/>
    <col min="6" max="6" width="13.1640625" style="6" customWidth="1"/>
    <col min="7" max="7" width="15.1640625" style="6" customWidth="1"/>
    <col min="8" max="8" width="23.33203125" style="13" customWidth="1"/>
    <col min="9" max="9" width="18.33203125" style="13" customWidth="1"/>
    <col min="10" max="10" width="8.83203125" style="13" customWidth="1"/>
    <col min="11" max="11" width="10" style="18" customWidth="1"/>
    <col min="12" max="12" width="10" style="6" customWidth="1"/>
  </cols>
  <sheetData>
    <row r="1" spans="1:12" ht="18" customHeight="1" thickBot="1" x14ac:dyDescent="0.25">
      <c r="A1" s="56"/>
      <c r="B1" s="62"/>
      <c r="C1" s="40" t="s">
        <v>0</v>
      </c>
      <c r="D1" s="41"/>
      <c r="E1" s="41"/>
      <c r="F1" s="41"/>
      <c r="G1" s="41"/>
      <c r="H1" s="41"/>
      <c r="I1" s="41"/>
      <c r="J1" s="41"/>
      <c r="K1" s="42"/>
    </row>
    <row r="2" spans="1:12" ht="21" customHeight="1" x14ac:dyDescent="0.2">
      <c r="A2" s="57"/>
      <c r="B2" s="63"/>
      <c r="C2" s="43" t="s">
        <v>21</v>
      </c>
      <c r="D2" s="43"/>
      <c r="E2" s="43"/>
      <c r="F2" s="47" t="s">
        <v>14</v>
      </c>
      <c r="G2" s="47"/>
      <c r="H2" s="47"/>
      <c r="I2" s="47"/>
      <c r="J2" s="47"/>
      <c r="K2" s="48"/>
    </row>
    <row r="3" spans="1:12" ht="18" customHeight="1" x14ac:dyDescent="0.2">
      <c r="A3" s="57"/>
      <c r="B3" s="63"/>
      <c r="C3" s="44" t="s">
        <v>20</v>
      </c>
      <c r="D3" s="44"/>
      <c r="E3" s="44"/>
      <c r="F3" s="49" t="s">
        <v>15</v>
      </c>
      <c r="G3" s="49"/>
      <c r="H3" s="49"/>
      <c r="I3" s="49"/>
      <c r="J3" s="49"/>
      <c r="K3" s="50"/>
    </row>
    <row r="4" spans="1:12" ht="18" customHeight="1" x14ac:dyDescent="0.2">
      <c r="A4" s="57"/>
      <c r="B4" s="63"/>
      <c r="C4" s="45" t="s">
        <v>22</v>
      </c>
      <c r="D4" s="45"/>
      <c r="E4" s="45"/>
      <c r="F4" s="51">
        <v>43116</v>
      </c>
      <c r="G4" s="51"/>
      <c r="H4" s="52"/>
      <c r="I4" s="52"/>
      <c r="J4" s="52"/>
      <c r="K4" s="53"/>
    </row>
    <row r="5" spans="1:12" ht="18" customHeight="1" x14ac:dyDescent="0.2">
      <c r="A5" s="57"/>
      <c r="B5" s="63"/>
      <c r="C5" s="45" t="s">
        <v>23</v>
      </c>
      <c r="D5" s="45"/>
      <c r="E5" s="45"/>
      <c r="F5" s="49" t="s">
        <v>1</v>
      </c>
      <c r="G5" s="49"/>
      <c r="H5" s="49"/>
      <c r="I5" s="49"/>
      <c r="J5" s="49"/>
      <c r="K5" s="50"/>
    </row>
    <row r="6" spans="1:12" ht="18" customHeight="1" thickBot="1" x14ac:dyDescent="0.25">
      <c r="A6" s="58"/>
      <c r="B6" s="64"/>
      <c r="C6" s="46" t="s">
        <v>24</v>
      </c>
      <c r="D6" s="46"/>
      <c r="E6" s="46"/>
      <c r="F6" s="54" t="s">
        <v>2</v>
      </c>
      <c r="G6" s="54"/>
      <c r="H6" s="54"/>
      <c r="I6" s="54"/>
      <c r="J6" s="54"/>
      <c r="K6" s="55"/>
    </row>
    <row r="7" spans="1:12" ht="61.5" customHeight="1" x14ac:dyDescent="0.2">
      <c r="A7" s="3"/>
      <c r="B7" s="25" t="s">
        <v>26</v>
      </c>
      <c r="C7" s="59" t="s">
        <v>16</v>
      </c>
      <c r="D7" s="60"/>
      <c r="E7" s="30" t="s">
        <v>3</v>
      </c>
      <c r="F7" s="31" t="s">
        <v>25</v>
      </c>
      <c r="G7" s="32" t="s">
        <v>17</v>
      </c>
      <c r="H7" s="29" t="s">
        <v>4</v>
      </c>
      <c r="I7" s="33" t="s">
        <v>32</v>
      </c>
      <c r="J7" s="33" t="s">
        <v>18</v>
      </c>
      <c r="K7" s="34" t="s">
        <v>19</v>
      </c>
      <c r="L7" s="14"/>
    </row>
    <row r="8" spans="1:12" ht="18.75" customHeight="1" x14ac:dyDescent="0.2">
      <c r="A8" s="1">
        <v>1</v>
      </c>
      <c r="B8" s="28" t="s">
        <v>27</v>
      </c>
      <c r="C8" s="61" t="s">
        <v>30</v>
      </c>
      <c r="D8" s="37"/>
      <c r="E8" s="4" t="s">
        <v>30</v>
      </c>
      <c r="F8" s="7">
        <v>46553</v>
      </c>
      <c r="G8" s="19">
        <f>F8*7</f>
        <v>325871</v>
      </c>
      <c r="H8" s="15" t="s">
        <v>31</v>
      </c>
      <c r="I8" s="16" t="s">
        <v>33</v>
      </c>
      <c r="J8" s="16" t="s">
        <v>34</v>
      </c>
      <c r="K8" s="27" t="s">
        <v>30</v>
      </c>
      <c r="L8" s="8"/>
    </row>
    <row r="9" spans="1:12" ht="18.75" customHeight="1" x14ac:dyDescent="0.2">
      <c r="A9" s="1">
        <v>2</v>
      </c>
      <c r="B9" s="26" t="s">
        <v>28</v>
      </c>
      <c r="C9" s="36" t="s">
        <v>30</v>
      </c>
      <c r="D9" s="37"/>
      <c r="E9" s="4" t="s">
        <v>35</v>
      </c>
      <c r="F9" s="7">
        <v>44549.63</v>
      </c>
      <c r="G9" s="19">
        <f>F9*7</f>
        <v>311847.40999999997</v>
      </c>
      <c r="H9" s="15" t="s">
        <v>31</v>
      </c>
      <c r="I9" s="16" t="s">
        <v>33</v>
      </c>
      <c r="J9" s="16" t="s">
        <v>36</v>
      </c>
      <c r="K9" s="27" t="s">
        <v>30</v>
      </c>
      <c r="L9" s="8"/>
    </row>
    <row r="10" spans="1:12" ht="18.75" customHeight="1" x14ac:dyDescent="0.2">
      <c r="A10" s="1">
        <v>3</v>
      </c>
      <c r="B10" s="4" t="s">
        <v>41</v>
      </c>
      <c r="C10" s="36" t="s">
        <v>30</v>
      </c>
      <c r="D10" s="37"/>
      <c r="E10" s="4" t="s">
        <v>30</v>
      </c>
      <c r="F10" s="7">
        <v>43996.65</v>
      </c>
      <c r="G10" s="19">
        <f t="shared" ref="G10:G18" si="0">F10*7</f>
        <v>307976.55</v>
      </c>
      <c r="H10" s="11" t="s">
        <v>31</v>
      </c>
      <c r="I10" s="35" t="s">
        <v>33</v>
      </c>
      <c r="J10" s="11" t="s">
        <v>37</v>
      </c>
      <c r="K10" s="21" t="s">
        <v>30</v>
      </c>
      <c r="L10" s="8"/>
    </row>
    <row r="11" spans="1:12" ht="27.75" customHeight="1" x14ac:dyDescent="0.2">
      <c r="A11" s="1">
        <v>4</v>
      </c>
      <c r="B11" s="4" t="s">
        <v>29</v>
      </c>
      <c r="C11" s="36" t="s">
        <v>30</v>
      </c>
      <c r="D11" s="37"/>
      <c r="E11" s="4" t="s">
        <v>30</v>
      </c>
      <c r="F11" s="7">
        <v>45598</v>
      </c>
      <c r="G11" s="19">
        <f t="shared" si="0"/>
        <v>319186</v>
      </c>
      <c r="H11" s="11" t="s">
        <v>31</v>
      </c>
      <c r="I11" s="11" t="s">
        <v>38</v>
      </c>
      <c r="J11" s="11" t="s">
        <v>39</v>
      </c>
      <c r="K11" s="21" t="s">
        <v>30</v>
      </c>
      <c r="L11" s="8"/>
    </row>
    <row r="12" spans="1:12" ht="26.25" customHeight="1" x14ac:dyDescent="0.2">
      <c r="A12" s="1">
        <v>5</v>
      </c>
      <c r="B12" s="4" t="s">
        <v>29</v>
      </c>
      <c r="C12" s="36" t="s">
        <v>30</v>
      </c>
      <c r="D12" s="37"/>
      <c r="E12" s="4" t="s">
        <v>30</v>
      </c>
      <c r="F12" s="7">
        <v>44726</v>
      </c>
      <c r="G12" s="19">
        <f t="shared" si="0"/>
        <v>313082</v>
      </c>
      <c r="H12" s="11" t="s">
        <v>40</v>
      </c>
      <c r="I12" s="11" t="s">
        <v>38</v>
      </c>
      <c r="J12" s="11" t="s">
        <v>39</v>
      </c>
      <c r="K12" s="21" t="s">
        <v>30</v>
      </c>
      <c r="L12" s="8"/>
    </row>
    <row r="13" spans="1:12" ht="18.75" customHeight="1" x14ac:dyDescent="0.2">
      <c r="A13" s="1">
        <v>6</v>
      </c>
      <c r="B13" s="4"/>
      <c r="C13" s="36"/>
      <c r="D13" s="37"/>
      <c r="E13" s="4"/>
      <c r="F13" s="7"/>
      <c r="G13" s="19">
        <f t="shared" si="0"/>
        <v>0</v>
      </c>
      <c r="H13" s="11"/>
      <c r="I13" s="11"/>
      <c r="J13" s="11"/>
      <c r="K13" s="21"/>
      <c r="L13" s="8"/>
    </row>
    <row r="14" spans="1:12" ht="18.75" customHeight="1" x14ac:dyDescent="0.2">
      <c r="A14" s="1">
        <v>7</v>
      </c>
      <c r="B14" s="4"/>
      <c r="C14" s="36"/>
      <c r="D14" s="37"/>
      <c r="E14" s="4"/>
      <c r="F14" s="7"/>
      <c r="G14" s="19">
        <f t="shared" si="0"/>
        <v>0</v>
      </c>
      <c r="H14" s="11"/>
      <c r="I14" s="11"/>
      <c r="J14" s="11"/>
      <c r="K14" s="21"/>
      <c r="L14" s="8"/>
    </row>
    <row r="15" spans="1:12" ht="18.75" customHeight="1" x14ac:dyDescent="0.2">
      <c r="A15" s="1">
        <v>8</v>
      </c>
      <c r="B15" s="4"/>
      <c r="C15" s="36"/>
      <c r="D15" s="37"/>
      <c r="E15" s="4"/>
      <c r="F15" s="7"/>
      <c r="G15" s="19">
        <f t="shared" si="0"/>
        <v>0</v>
      </c>
      <c r="H15" s="11"/>
      <c r="I15" s="11"/>
      <c r="J15" s="11"/>
      <c r="K15" s="21"/>
      <c r="L15" s="8"/>
    </row>
    <row r="16" spans="1:12" ht="18.75" customHeight="1" x14ac:dyDescent="0.2">
      <c r="A16" s="1">
        <v>9</v>
      </c>
      <c r="B16" s="4"/>
      <c r="C16" s="36"/>
      <c r="D16" s="37"/>
      <c r="E16" s="4"/>
      <c r="F16" s="7"/>
      <c r="G16" s="19">
        <f t="shared" si="0"/>
        <v>0</v>
      </c>
      <c r="H16" s="11"/>
      <c r="I16" s="11"/>
      <c r="J16" s="11"/>
      <c r="K16" s="21"/>
      <c r="L16" s="8"/>
    </row>
    <row r="17" spans="1:12" ht="18.75" customHeight="1" x14ac:dyDescent="0.2">
      <c r="A17" s="1">
        <v>10</v>
      </c>
      <c r="B17" s="4"/>
      <c r="C17" s="36"/>
      <c r="D17" s="37"/>
      <c r="E17" s="4"/>
      <c r="F17" s="7"/>
      <c r="G17" s="19">
        <f t="shared" si="0"/>
        <v>0</v>
      </c>
      <c r="H17" s="11"/>
      <c r="I17" s="11"/>
      <c r="J17" s="11"/>
      <c r="K17" s="21"/>
      <c r="L17" s="8"/>
    </row>
    <row r="18" spans="1:12" ht="18.75" customHeight="1" x14ac:dyDescent="0.2">
      <c r="A18" s="1">
        <v>11</v>
      </c>
      <c r="B18" s="4"/>
      <c r="C18" s="36"/>
      <c r="D18" s="37"/>
      <c r="E18" s="4"/>
      <c r="F18" s="7"/>
      <c r="G18" s="19">
        <f t="shared" si="0"/>
        <v>0</v>
      </c>
      <c r="H18" s="11"/>
      <c r="I18" s="11"/>
      <c r="J18" s="11"/>
      <c r="K18" s="21"/>
      <c r="L18" s="8"/>
    </row>
    <row r="19" spans="1:12" ht="18" customHeight="1" x14ac:dyDescent="0.2">
      <c r="A19" s="1"/>
      <c r="B19" s="4"/>
      <c r="C19" s="36"/>
      <c r="D19" s="37"/>
      <c r="E19" s="4"/>
      <c r="F19" s="7"/>
      <c r="G19" s="7"/>
      <c r="H19" s="11"/>
      <c r="I19" s="11"/>
      <c r="J19" s="11"/>
      <c r="K19" s="21"/>
      <c r="L19" s="8"/>
    </row>
    <row r="20" spans="1:12" ht="18" customHeight="1" x14ac:dyDescent="0.2">
      <c r="A20" s="1"/>
      <c r="B20" s="4"/>
      <c r="C20" s="36"/>
      <c r="D20" s="37"/>
      <c r="E20" s="4"/>
      <c r="F20" s="7"/>
      <c r="G20" s="7"/>
      <c r="H20" s="11"/>
      <c r="I20" s="11"/>
      <c r="J20" s="11"/>
      <c r="K20" s="21"/>
      <c r="L20" s="9"/>
    </row>
    <row r="21" spans="1:12" ht="18" customHeight="1" x14ac:dyDescent="0.2">
      <c r="A21" s="1"/>
      <c r="B21" s="4"/>
      <c r="C21" s="36"/>
      <c r="D21" s="37"/>
      <c r="E21" s="4"/>
      <c r="F21" s="7"/>
      <c r="G21" s="7"/>
      <c r="H21" s="11"/>
      <c r="I21" s="11"/>
      <c r="J21" s="11"/>
      <c r="K21" s="21"/>
      <c r="L21" s="9"/>
    </row>
    <row r="22" spans="1:12" ht="18" customHeight="1" x14ac:dyDescent="0.2">
      <c r="A22" s="1"/>
      <c r="B22" s="4"/>
      <c r="C22" s="36"/>
      <c r="D22" s="37"/>
      <c r="E22" s="4"/>
      <c r="F22" s="7"/>
      <c r="G22" s="7"/>
      <c r="H22" s="11"/>
      <c r="I22" s="11"/>
      <c r="J22" s="11"/>
      <c r="K22" s="21"/>
      <c r="L22" s="9"/>
    </row>
    <row r="23" spans="1:12" ht="18" customHeight="1" x14ac:dyDescent="0.2">
      <c r="A23" s="1"/>
      <c r="B23" s="4"/>
      <c r="C23" s="36"/>
      <c r="D23" s="37"/>
      <c r="E23" s="4"/>
      <c r="F23" s="7"/>
      <c r="G23" s="7"/>
      <c r="H23" s="11"/>
      <c r="I23" s="11"/>
      <c r="J23" s="11"/>
      <c r="K23" s="21"/>
      <c r="L23" s="9"/>
    </row>
    <row r="24" spans="1:12" ht="18" customHeight="1" x14ac:dyDescent="0.2">
      <c r="A24" s="1"/>
      <c r="B24" s="4"/>
      <c r="C24" s="36"/>
      <c r="D24" s="37"/>
      <c r="E24" s="4"/>
      <c r="F24" s="7"/>
      <c r="G24" s="7"/>
      <c r="H24" s="11"/>
      <c r="I24" s="11"/>
      <c r="J24" s="11"/>
      <c r="K24" s="21"/>
    </row>
    <row r="25" spans="1:12" ht="18" customHeight="1" thickBot="1" x14ac:dyDescent="0.25">
      <c r="A25" s="2"/>
      <c r="B25" s="5"/>
      <c r="C25" s="38"/>
      <c r="D25" s="39"/>
      <c r="E25" s="5"/>
      <c r="F25" s="10"/>
      <c r="G25" s="10"/>
      <c r="H25" s="12"/>
      <c r="I25" s="12"/>
      <c r="J25" s="12"/>
      <c r="K25" s="17"/>
    </row>
  </sheetData>
  <mergeCells count="32">
    <mergeCell ref="A1:A6"/>
    <mergeCell ref="C7:D7"/>
    <mergeCell ref="C8:D8"/>
    <mergeCell ref="C9:D9"/>
    <mergeCell ref="B1:B6"/>
    <mergeCell ref="C25:D25"/>
    <mergeCell ref="C1:K1"/>
    <mergeCell ref="C2:E2"/>
    <mergeCell ref="C3:E3"/>
    <mergeCell ref="C4:E4"/>
    <mergeCell ref="C5:E5"/>
    <mergeCell ref="C6:E6"/>
    <mergeCell ref="F2:K2"/>
    <mergeCell ref="F3:K3"/>
    <mergeCell ref="F4:K4"/>
    <mergeCell ref="F5:K5"/>
    <mergeCell ref="F6:K6"/>
    <mergeCell ref="C21:D21"/>
    <mergeCell ref="C22:D22"/>
    <mergeCell ref="C23:D23"/>
    <mergeCell ref="C18:D18"/>
    <mergeCell ref="C24:D24"/>
    <mergeCell ref="C19:D19"/>
    <mergeCell ref="C20:D20"/>
    <mergeCell ref="C15:D15"/>
    <mergeCell ref="C16:D16"/>
    <mergeCell ref="C17:D17"/>
    <mergeCell ref="C12:D12"/>
    <mergeCell ref="C13:D13"/>
    <mergeCell ref="C14:D14"/>
    <mergeCell ref="C10:D10"/>
    <mergeCell ref="C11:D11"/>
  </mergeCells>
  <pageMargins left="0.25" right="0.25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1A58C-5C6C-435F-849B-2B3F20ED66E8}">
  <dimension ref="A1:C5"/>
  <sheetViews>
    <sheetView workbookViewId="0">
      <selection activeCell="A8" sqref="A8"/>
    </sheetView>
  </sheetViews>
  <sheetFormatPr defaultRowHeight="12.75" x14ac:dyDescent="0.2"/>
  <cols>
    <col min="1" max="1" width="51.33203125" customWidth="1"/>
    <col min="2" max="2" width="35.5" customWidth="1"/>
    <col min="3" max="3" width="22.33203125" customWidth="1"/>
  </cols>
  <sheetData>
    <row r="1" spans="1:3" ht="21" customHeight="1" x14ac:dyDescent="0.2">
      <c r="A1" s="22" t="s">
        <v>10</v>
      </c>
      <c r="B1" s="23" t="s">
        <v>4</v>
      </c>
      <c r="C1" s="24" t="s">
        <v>11</v>
      </c>
    </row>
    <row r="2" spans="1:3" ht="15.75" customHeight="1" x14ac:dyDescent="0.2">
      <c r="A2" s="20" t="s">
        <v>5</v>
      </c>
      <c r="B2" s="15" t="s">
        <v>12</v>
      </c>
      <c r="C2" s="19">
        <f>599388-(2440*3)-(3100*3)</f>
        <v>582768</v>
      </c>
    </row>
    <row r="3" spans="1:3" ht="15.75" customHeight="1" x14ac:dyDescent="0.2">
      <c r="A3" s="4" t="s">
        <v>6</v>
      </c>
      <c r="B3" s="15" t="s">
        <v>7</v>
      </c>
      <c r="C3" s="19">
        <v>656700</v>
      </c>
    </row>
    <row r="4" spans="1:3" ht="15.75" customHeight="1" x14ac:dyDescent="0.2">
      <c r="A4" s="4" t="s">
        <v>8</v>
      </c>
      <c r="B4" s="15" t="s">
        <v>13</v>
      </c>
      <c r="C4" s="19">
        <v>609489</v>
      </c>
    </row>
    <row r="5" spans="1:3" ht="15.75" customHeight="1" x14ac:dyDescent="0.2">
      <c r="A5" s="4" t="s">
        <v>9</v>
      </c>
      <c r="B5" s="15" t="s">
        <v>7</v>
      </c>
      <c r="C5" s="19">
        <v>594750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Council Report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Duane Hoff Jr.</dc:creator>
  <cp:keywords/>
  <dc:description/>
  <cp:lastModifiedBy>Susan Hyatt</cp:lastModifiedBy>
  <cp:revision/>
  <cp:lastPrinted>2018-01-18T20:24:53Z</cp:lastPrinted>
  <dcterms:created xsi:type="dcterms:W3CDTF">2014-09-24T15:58:06Z</dcterms:created>
  <dcterms:modified xsi:type="dcterms:W3CDTF">2018-01-18T23:41:45Z</dcterms:modified>
  <cp:category/>
  <cp:contentStatus/>
</cp:coreProperties>
</file>